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Islahe Aamal\"/>
    </mc:Choice>
  </mc:AlternateContent>
  <bookViews>
    <workbookView xWindow="0" yWindow="0" windowWidth="24000" windowHeight="9300" tabRatio="717" activeTab="1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Month'!$A$1:$V$37</definedName>
    <definedName name="_xlnm.Print_Area" localSheetId="0">'Sabiqa Month'!$A$1:$V$36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36" l="1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B73" i="36"/>
  <c r="C73" i="36"/>
  <c r="D73" i="36"/>
  <c r="E73" i="36"/>
  <c r="F73" i="36"/>
  <c r="G73" i="36"/>
  <c r="H73" i="36"/>
  <c r="I73" i="36"/>
  <c r="J73" i="36"/>
  <c r="K73" i="36"/>
  <c r="L73" i="36"/>
  <c r="M73" i="36"/>
  <c r="N73" i="36"/>
  <c r="O73" i="36"/>
  <c r="P73" i="36"/>
  <c r="P75" i="36" s="1"/>
  <c r="Q73" i="36"/>
  <c r="R73" i="36"/>
  <c r="B74" i="36"/>
  <c r="C74" i="36"/>
  <c r="C75" i="36" s="1"/>
  <c r="D74" i="36"/>
  <c r="E74" i="36"/>
  <c r="E75" i="36" s="1"/>
  <c r="F74" i="36"/>
  <c r="G74" i="36"/>
  <c r="G75" i="36" s="1"/>
  <c r="H74" i="36"/>
  <c r="I74" i="36"/>
  <c r="I75" i="36" s="1"/>
  <c r="J74" i="36"/>
  <c r="K74" i="36"/>
  <c r="K75" i="36" s="1"/>
  <c r="L74" i="36"/>
  <c r="M74" i="36"/>
  <c r="M75" i="36" s="1"/>
  <c r="N74" i="36"/>
  <c r="O74" i="36"/>
  <c r="O75" i="36" s="1"/>
  <c r="P74" i="36"/>
  <c r="Q74" i="36"/>
  <c r="Q75" i="36" s="1"/>
  <c r="R74" i="36"/>
  <c r="H75" i="36"/>
  <c r="B77" i="36"/>
  <c r="C77" i="36"/>
  <c r="C79" i="36" s="1"/>
  <c r="D77" i="36"/>
  <c r="E77" i="36"/>
  <c r="F77" i="36"/>
  <c r="G77" i="36"/>
  <c r="G79" i="36" s="1"/>
  <c r="H77" i="36"/>
  <c r="I77" i="36"/>
  <c r="J77" i="36"/>
  <c r="K77" i="36"/>
  <c r="K79" i="36" s="1"/>
  <c r="L77" i="36"/>
  <c r="M77" i="36"/>
  <c r="N77" i="36"/>
  <c r="O77" i="36"/>
  <c r="O79" i="36" s="1"/>
  <c r="P77" i="36"/>
  <c r="Q77" i="36"/>
  <c r="R77" i="36"/>
  <c r="B78" i="36"/>
  <c r="B79" i="36" s="1"/>
  <c r="C78" i="36"/>
  <c r="D78" i="36"/>
  <c r="D79" i="36" s="1"/>
  <c r="E78" i="36"/>
  <c r="F78" i="36"/>
  <c r="F79" i="36" s="1"/>
  <c r="G78" i="36"/>
  <c r="H78" i="36"/>
  <c r="H79" i="36" s="1"/>
  <c r="I78" i="36"/>
  <c r="J78" i="36"/>
  <c r="J79" i="36" s="1"/>
  <c r="K78" i="36"/>
  <c r="L78" i="36"/>
  <c r="L79" i="36" s="1"/>
  <c r="M78" i="36"/>
  <c r="N78" i="36"/>
  <c r="N79" i="36" s="1"/>
  <c r="O78" i="36"/>
  <c r="P78" i="36"/>
  <c r="P79" i="36" s="1"/>
  <c r="Q78" i="36"/>
  <c r="R78" i="36"/>
  <c r="E79" i="36"/>
  <c r="I79" i="36"/>
  <c r="M79" i="36"/>
  <c r="Q79" i="36"/>
  <c r="B81" i="36"/>
  <c r="C81" i="36"/>
  <c r="D81" i="36"/>
  <c r="D83" i="36" s="1"/>
  <c r="E81" i="36"/>
  <c r="F81" i="36"/>
  <c r="G81" i="36"/>
  <c r="H81" i="36"/>
  <c r="H83" i="36" s="1"/>
  <c r="I81" i="36"/>
  <c r="J81" i="36"/>
  <c r="K81" i="36"/>
  <c r="L81" i="36"/>
  <c r="L83" i="36" s="1"/>
  <c r="M81" i="36"/>
  <c r="N81" i="36"/>
  <c r="O81" i="36"/>
  <c r="P81" i="36"/>
  <c r="P83" i="36" s="1"/>
  <c r="Q81" i="36"/>
  <c r="R81" i="36"/>
  <c r="B82" i="36"/>
  <c r="C82" i="36"/>
  <c r="C83" i="36" s="1"/>
  <c r="D82" i="36"/>
  <c r="E82" i="36"/>
  <c r="E83" i="36" s="1"/>
  <c r="F82" i="36"/>
  <c r="G82" i="36"/>
  <c r="G83" i="36" s="1"/>
  <c r="H82" i="36"/>
  <c r="I82" i="36"/>
  <c r="I83" i="36" s="1"/>
  <c r="J82" i="36"/>
  <c r="K82" i="36"/>
  <c r="K83" i="36" s="1"/>
  <c r="L82" i="36"/>
  <c r="M82" i="36"/>
  <c r="M83" i="36" s="1"/>
  <c r="N82" i="36"/>
  <c r="O82" i="36"/>
  <c r="O83" i="36" s="1"/>
  <c r="P82" i="36"/>
  <c r="Q82" i="36"/>
  <c r="Q83" i="36" s="1"/>
  <c r="R82" i="36"/>
  <c r="B83" i="36"/>
  <c r="F83" i="36"/>
  <c r="J83" i="36"/>
  <c r="N83" i="36"/>
  <c r="B85" i="36"/>
  <c r="C85" i="36"/>
  <c r="D85" i="36"/>
  <c r="E85" i="36"/>
  <c r="E87" i="36" s="1"/>
  <c r="F85" i="36"/>
  <c r="G85" i="36"/>
  <c r="H85" i="36"/>
  <c r="I85" i="36"/>
  <c r="I87" i="36" s="1"/>
  <c r="J85" i="36"/>
  <c r="K85" i="36"/>
  <c r="L85" i="36"/>
  <c r="M85" i="36"/>
  <c r="M87" i="36" s="1"/>
  <c r="N85" i="36"/>
  <c r="O85" i="36"/>
  <c r="P85" i="36"/>
  <c r="Q85" i="36"/>
  <c r="Q87" i="36" s="1"/>
  <c r="R85" i="36"/>
  <c r="B86" i="36"/>
  <c r="B87" i="36" s="1"/>
  <c r="C86" i="36"/>
  <c r="D86" i="36"/>
  <c r="D87" i="36" s="1"/>
  <c r="E86" i="36"/>
  <c r="F86" i="36"/>
  <c r="F87" i="36" s="1"/>
  <c r="G86" i="36"/>
  <c r="H86" i="36"/>
  <c r="H87" i="36" s="1"/>
  <c r="I86" i="36"/>
  <c r="J86" i="36"/>
  <c r="J87" i="36" s="1"/>
  <c r="K86" i="36"/>
  <c r="L86" i="36"/>
  <c r="L87" i="36" s="1"/>
  <c r="M86" i="36"/>
  <c r="N86" i="36"/>
  <c r="N87" i="36" s="1"/>
  <c r="O86" i="36"/>
  <c r="P86" i="36"/>
  <c r="P87" i="36" s="1"/>
  <c r="Q86" i="36"/>
  <c r="R86" i="36"/>
  <c r="C87" i="36"/>
  <c r="G87" i="36"/>
  <c r="K87" i="36"/>
  <c r="O87" i="36"/>
  <c r="B89" i="36"/>
  <c r="B91" i="36" s="1"/>
  <c r="C89" i="36"/>
  <c r="D89" i="36"/>
  <c r="E89" i="36"/>
  <c r="F89" i="36"/>
  <c r="F91" i="36" s="1"/>
  <c r="G89" i="36"/>
  <c r="H89" i="36"/>
  <c r="I89" i="36"/>
  <c r="J89" i="36"/>
  <c r="J91" i="36" s="1"/>
  <c r="K89" i="36"/>
  <c r="L89" i="36"/>
  <c r="M89" i="36"/>
  <c r="N89" i="36"/>
  <c r="N91" i="36" s="1"/>
  <c r="O89" i="36"/>
  <c r="P89" i="36"/>
  <c r="Q89" i="36"/>
  <c r="R89" i="36"/>
  <c r="B90" i="36"/>
  <c r="C90" i="36"/>
  <c r="C91" i="36" s="1"/>
  <c r="D90" i="36"/>
  <c r="E90" i="36"/>
  <c r="E91" i="36" s="1"/>
  <c r="F90" i="36"/>
  <c r="G90" i="36"/>
  <c r="G91" i="36" s="1"/>
  <c r="H90" i="36"/>
  <c r="I90" i="36"/>
  <c r="I91" i="36" s="1"/>
  <c r="J90" i="36"/>
  <c r="K90" i="36"/>
  <c r="K91" i="36" s="1"/>
  <c r="L90" i="36"/>
  <c r="M90" i="36"/>
  <c r="M91" i="36" s="1"/>
  <c r="N90" i="36"/>
  <c r="O90" i="36"/>
  <c r="O91" i="36" s="1"/>
  <c r="P90" i="36"/>
  <c r="Q90" i="36"/>
  <c r="Q91" i="36" s="1"/>
  <c r="R90" i="36"/>
  <c r="D91" i="36"/>
  <c r="H91" i="36"/>
  <c r="L91" i="36"/>
  <c r="P91" i="36"/>
  <c r="B93" i="36"/>
  <c r="C93" i="36"/>
  <c r="C95" i="36" s="1"/>
  <c r="D93" i="36"/>
  <c r="E93" i="36"/>
  <c r="F93" i="36"/>
  <c r="G93" i="36"/>
  <c r="G95" i="36" s="1"/>
  <c r="H93" i="36"/>
  <c r="I93" i="36"/>
  <c r="J93" i="36"/>
  <c r="K93" i="36"/>
  <c r="K95" i="36" s="1"/>
  <c r="L93" i="36"/>
  <c r="M93" i="36"/>
  <c r="N93" i="36"/>
  <c r="O93" i="36"/>
  <c r="O95" i="36" s="1"/>
  <c r="P93" i="36"/>
  <c r="Q93" i="36"/>
  <c r="R93" i="36"/>
  <c r="B94" i="36"/>
  <c r="B95" i="36" s="1"/>
  <c r="C94" i="36"/>
  <c r="D94" i="36"/>
  <c r="D95" i="36" s="1"/>
  <c r="E94" i="36"/>
  <c r="F94" i="36"/>
  <c r="F95" i="36" s="1"/>
  <c r="G94" i="36"/>
  <c r="H94" i="36"/>
  <c r="H95" i="36" s="1"/>
  <c r="I94" i="36"/>
  <c r="J94" i="36"/>
  <c r="J95" i="36" s="1"/>
  <c r="K94" i="36"/>
  <c r="L94" i="36"/>
  <c r="L95" i="36" s="1"/>
  <c r="M94" i="36"/>
  <c r="N94" i="36"/>
  <c r="N95" i="36" s="1"/>
  <c r="O94" i="36"/>
  <c r="P94" i="36"/>
  <c r="P95" i="36" s="1"/>
  <c r="Q94" i="36"/>
  <c r="R94" i="36"/>
  <c r="E95" i="36"/>
  <c r="I95" i="36"/>
  <c r="M95" i="36"/>
  <c r="Q95" i="36"/>
  <c r="S94" i="36"/>
  <c r="S93" i="36"/>
  <c r="S90" i="36"/>
  <c r="S89" i="36"/>
  <c r="S86" i="36"/>
  <c r="S85" i="36"/>
  <c r="S82" i="36"/>
  <c r="S81" i="36"/>
  <c r="S78" i="36"/>
  <c r="S77" i="36"/>
  <c r="S74" i="36"/>
  <c r="S73" i="36"/>
  <c r="S70" i="36"/>
  <c r="S69" i="36"/>
  <c r="U93" i="36"/>
  <c r="U89" i="36"/>
  <c r="U85" i="36"/>
  <c r="U81" i="36"/>
  <c r="U77" i="36"/>
  <c r="T19" i="33"/>
  <c r="T20" i="33"/>
  <c r="T21" i="33"/>
  <c r="T22" i="33"/>
  <c r="T23" i="33"/>
  <c r="T24" i="33"/>
  <c r="T25" i="33"/>
  <c r="T26" i="33"/>
  <c r="U69" i="36" s="1"/>
  <c r="T27" i="33"/>
  <c r="U73" i="36" s="1"/>
  <c r="T28" i="33"/>
  <c r="T29" i="33"/>
  <c r="T30" i="33"/>
  <c r="T31" i="33"/>
  <c r="T32" i="33"/>
  <c r="Q71" i="36" l="1"/>
  <c r="O71" i="36"/>
  <c r="M71" i="36"/>
  <c r="K71" i="36"/>
  <c r="I71" i="36"/>
  <c r="G71" i="36"/>
  <c r="E71" i="36"/>
  <c r="C71" i="36"/>
  <c r="R95" i="36"/>
  <c r="R87" i="36"/>
  <c r="L75" i="36"/>
  <c r="D75" i="36"/>
  <c r="P71" i="36"/>
  <c r="N71" i="36"/>
  <c r="L71" i="36"/>
  <c r="J71" i="36"/>
  <c r="H71" i="36"/>
  <c r="F71" i="36"/>
  <c r="D71" i="36"/>
  <c r="B71" i="36"/>
  <c r="N75" i="36"/>
  <c r="J75" i="36"/>
  <c r="F75" i="36"/>
  <c r="B75" i="36"/>
  <c r="S87" i="36"/>
  <c r="R79" i="36"/>
  <c r="R91" i="36"/>
  <c r="R83" i="36"/>
  <c r="R75" i="36"/>
  <c r="R71" i="36"/>
  <c r="S83" i="36"/>
  <c r="S91" i="36"/>
  <c r="S95" i="36"/>
  <c r="S79" i="36"/>
  <c r="S75" i="36"/>
  <c r="S33" i="33"/>
  <c r="S35" i="33" s="1"/>
  <c r="R33" i="33"/>
  <c r="R35" i="33" s="1"/>
  <c r="Q33" i="33"/>
  <c r="Q35" i="33" s="1"/>
  <c r="P33" i="33"/>
  <c r="P35" i="33" s="1"/>
  <c r="O33" i="33"/>
  <c r="O35" i="33" s="1"/>
  <c r="N33" i="33"/>
  <c r="N35" i="33" s="1"/>
  <c r="M33" i="33"/>
  <c r="M35" i="33" s="1"/>
  <c r="L33" i="33"/>
  <c r="L35" i="33" s="1"/>
  <c r="K33" i="33"/>
  <c r="K35" i="33" s="1"/>
  <c r="J33" i="33"/>
  <c r="J35" i="33" s="1"/>
  <c r="I33" i="33"/>
  <c r="I35" i="33" s="1"/>
  <c r="H33" i="33"/>
  <c r="H35" i="33" s="1"/>
  <c r="G33" i="33"/>
  <c r="G35" i="33" s="1"/>
  <c r="F33" i="33"/>
  <c r="F35" i="33" s="1"/>
  <c r="E33" i="33"/>
  <c r="E35" i="33" s="1"/>
  <c r="D33" i="33"/>
  <c r="D35" i="33" s="1"/>
  <c r="C33" i="33"/>
  <c r="C35" i="33" s="1"/>
  <c r="B33" i="33"/>
  <c r="B35" i="33" s="1"/>
  <c r="B13" i="36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B17" i="36"/>
  <c r="C17" i="36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B21" i="36"/>
  <c r="C21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Q21" i="36"/>
  <c r="R21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B25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B29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B33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B37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B41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B45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B49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B53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B57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B61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B65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R98" i="36" l="1"/>
  <c r="R97" i="36"/>
  <c r="K63" i="36"/>
  <c r="G63" i="36"/>
  <c r="C63" i="36"/>
  <c r="C47" i="36"/>
  <c r="D19" i="36"/>
  <c r="J15" i="36"/>
  <c r="R39" i="36"/>
  <c r="N39" i="36"/>
  <c r="J39" i="36"/>
  <c r="F39" i="36"/>
  <c r="B39" i="36"/>
  <c r="H35" i="36"/>
  <c r="O59" i="36"/>
  <c r="K59" i="36"/>
  <c r="G59" i="36"/>
  <c r="C59" i="36"/>
  <c r="Q55" i="36"/>
  <c r="M55" i="36"/>
  <c r="I55" i="36"/>
  <c r="E55" i="36"/>
  <c r="I39" i="36"/>
  <c r="E39" i="36"/>
  <c r="Q23" i="36"/>
  <c r="Q67" i="36"/>
  <c r="M67" i="36"/>
  <c r="I67" i="36"/>
  <c r="E67" i="36"/>
  <c r="R51" i="36"/>
  <c r="N51" i="36"/>
  <c r="P67" i="36"/>
  <c r="L67" i="36"/>
  <c r="H67" i="36"/>
  <c r="D67" i="36"/>
  <c r="O63" i="36"/>
  <c r="Q51" i="36"/>
  <c r="M51" i="36"/>
  <c r="I51" i="36"/>
  <c r="E51" i="36"/>
  <c r="R43" i="36"/>
  <c r="J43" i="36"/>
  <c r="F43" i="36"/>
  <c r="B43" i="36"/>
  <c r="P39" i="36"/>
  <c r="L39" i="36"/>
  <c r="H39" i="36"/>
  <c r="D39" i="36"/>
  <c r="O67" i="36"/>
  <c r="K67" i="36"/>
  <c r="G67" i="36"/>
  <c r="C67" i="36"/>
  <c r="R55" i="36"/>
  <c r="N55" i="36"/>
  <c r="J55" i="36"/>
  <c r="F55" i="36"/>
  <c r="B55" i="36"/>
  <c r="P51" i="36"/>
  <c r="L51" i="36"/>
  <c r="H51" i="36"/>
  <c r="D51" i="36"/>
  <c r="O47" i="36"/>
  <c r="Q43" i="36"/>
  <c r="M43" i="36"/>
  <c r="I43" i="36"/>
  <c r="E43" i="36"/>
  <c r="Q35" i="36"/>
  <c r="M35" i="36"/>
  <c r="I35" i="36"/>
  <c r="E35" i="36"/>
  <c r="O15" i="36"/>
  <c r="K15" i="36"/>
  <c r="G15" i="36"/>
  <c r="C15" i="36"/>
  <c r="K47" i="36"/>
  <c r="G47" i="36"/>
  <c r="R59" i="36"/>
  <c r="B59" i="36"/>
  <c r="M23" i="36"/>
  <c r="H19" i="36"/>
  <c r="J51" i="36"/>
  <c r="F51" i="36"/>
  <c r="B51" i="36"/>
  <c r="C31" i="36"/>
  <c r="Q39" i="36"/>
  <c r="M39" i="36"/>
  <c r="H97" i="36"/>
  <c r="R15" i="36"/>
  <c r="N15" i="36"/>
  <c r="F15" i="36"/>
  <c r="B15" i="36"/>
  <c r="R63" i="36"/>
  <c r="N63" i="36"/>
  <c r="J63" i="36"/>
  <c r="F63" i="36"/>
  <c r="B63" i="36"/>
  <c r="N59" i="36"/>
  <c r="J59" i="36"/>
  <c r="F59" i="36"/>
  <c r="R47" i="36"/>
  <c r="N47" i="36"/>
  <c r="J47" i="36"/>
  <c r="F47" i="36"/>
  <c r="B47" i="36"/>
  <c r="P31" i="36"/>
  <c r="L31" i="36"/>
  <c r="H31" i="36"/>
  <c r="D31" i="36"/>
  <c r="R27" i="36"/>
  <c r="N27" i="36"/>
  <c r="J27" i="36"/>
  <c r="F27" i="36"/>
  <c r="B27" i="36"/>
  <c r="Q31" i="36"/>
  <c r="M31" i="36"/>
  <c r="I31" i="36"/>
  <c r="E31" i="36"/>
  <c r="N43" i="36"/>
  <c r="Q27" i="36"/>
  <c r="M27" i="36"/>
  <c r="I27" i="36"/>
  <c r="E27" i="36"/>
  <c r="I23" i="36"/>
  <c r="E23" i="36"/>
  <c r="P63" i="36"/>
  <c r="L63" i="36"/>
  <c r="H63" i="36"/>
  <c r="D63" i="36"/>
  <c r="Q59" i="36"/>
  <c r="M59" i="36"/>
  <c r="I59" i="36"/>
  <c r="E59" i="36"/>
  <c r="P55" i="36"/>
  <c r="L55" i="36"/>
  <c r="H55" i="36"/>
  <c r="D55" i="36"/>
  <c r="O51" i="36"/>
  <c r="K51" i="36"/>
  <c r="G51" i="36"/>
  <c r="C51" i="36"/>
  <c r="P47" i="36"/>
  <c r="L47" i="36"/>
  <c r="H47" i="36"/>
  <c r="D47" i="36"/>
  <c r="O43" i="36"/>
  <c r="K43" i="36"/>
  <c r="G43" i="36"/>
  <c r="C43" i="36"/>
  <c r="P35" i="36"/>
  <c r="L35" i="36"/>
  <c r="D35" i="36"/>
  <c r="O31" i="36"/>
  <c r="K31" i="36"/>
  <c r="G31" i="36"/>
  <c r="P23" i="36"/>
  <c r="L23" i="36"/>
  <c r="H23" i="36"/>
  <c r="D23" i="36"/>
  <c r="P19" i="36"/>
  <c r="L19" i="36"/>
  <c r="O35" i="36"/>
  <c r="K35" i="36"/>
  <c r="G35" i="36"/>
  <c r="C35" i="36"/>
  <c r="R31" i="36"/>
  <c r="N31" i="36"/>
  <c r="J31" i="36"/>
  <c r="F31" i="36"/>
  <c r="B31" i="36"/>
  <c r="O27" i="36"/>
  <c r="K27" i="36"/>
  <c r="G27" i="36"/>
  <c r="C27" i="36"/>
  <c r="O19" i="36"/>
  <c r="K19" i="36"/>
  <c r="G19" i="36"/>
  <c r="C19" i="36"/>
  <c r="P15" i="36"/>
  <c r="L15" i="36"/>
  <c r="H15" i="36"/>
  <c r="D15" i="36"/>
  <c r="O39" i="36"/>
  <c r="K39" i="36"/>
  <c r="Q63" i="36"/>
  <c r="M63" i="36"/>
  <c r="I63" i="36"/>
  <c r="E63" i="36"/>
  <c r="G98" i="36"/>
  <c r="P59" i="36"/>
  <c r="L59" i="36"/>
  <c r="H59" i="36"/>
  <c r="D59" i="36"/>
  <c r="P27" i="36"/>
  <c r="L27" i="36"/>
  <c r="H27" i="36"/>
  <c r="G39" i="36"/>
  <c r="C39" i="36"/>
  <c r="R67" i="36"/>
  <c r="N67" i="36"/>
  <c r="J67" i="36"/>
  <c r="F67" i="36"/>
  <c r="B67" i="36"/>
  <c r="Q47" i="36"/>
  <c r="M47" i="36"/>
  <c r="I47" i="36"/>
  <c r="E47" i="36"/>
  <c r="P43" i="36"/>
  <c r="L43" i="36"/>
  <c r="H43" i="36"/>
  <c r="D43" i="36"/>
  <c r="D27" i="36"/>
  <c r="O55" i="36"/>
  <c r="K55" i="36"/>
  <c r="G55" i="36"/>
  <c r="C55" i="36"/>
  <c r="R35" i="36"/>
  <c r="N35" i="36"/>
  <c r="J35" i="36"/>
  <c r="F35" i="36"/>
  <c r="B35" i="36"/>
  <c r="M19" i="36"/>
  <c r="M98" i="36"/>
  <c r="E19" i="36"/>
  <c r="E98" i="36"/>
  <c r="N97" i="36"/>
  <c r="N19" i="36"/>
  <c r="J19" i="36"/>
  <c r="J97" i="36"/>
  <c r="B19" i="36"/>
  <c r="B97" i="36"/>
  <c r="M97" i="36"/>
  <c r="M15" i="36"/>
  <c r="I97" i="36"/>
  <c r="I15" i="36"/>
  <c r="E97" i="36"/>
  <c r="C98" i="36"/>
  <c r="D97" i="36"/>
  <c r="R23" i="36"/>
  <c r="N23" i="36"/>
  <c r="N98" i="36"/>
  <c r="J23" i="36"/>
  <c r="J98" i="36"/>
  <c r="F23" i="36"/>
  <c r="F98" i="36"/>
  <c r="B23" i="36"/>
  <c r="B98" i="36"/>
  <c r="O23" i="36"/>
  <c r="O97" i="36"/>
  <c r="K23" i="36"/>
  <c r="K97" i="36"/>
  <c r="G23" i="36"/>
  <c r="G97" i="36"/>
  <c r="C23" i="36"/>
  <c r="C97" i="36"/>
  <c r="O98" i="36"/>
  <c r="Q19" i="36"/>
  <c r="Q98" i="36"/>
  <c r="I19" i="36"/>
  <c r="I98" i="36"/>
  <c r="R19" i="36"/>
  <c r="F97" i="36"/>
  <c r="F19" i="36"/>
  <c r="Q97" i="36"/>
  <c r="P97" i="36"/>
  <c r="K98" i="36"/>
  <c r="L97" i="36"/>
  <c r="Q15" i="36"/>
  <c r="E15" i="36"/>
  <c r="P98" i="36"/>
  <c r="L98" i="36"/>
  <c r="H98" i="36"/>
  <c r="D98" i="36"/>
  <c r="C33" i="34"/>
  <c r="C35" i="34" s="1"/>
  <c r="D33" i="34"/>
  <c r="E33" i="34"/>
  <c r="E35" i="34" s="1"/>
  <c r="F33" i="34"/>
  <c r="F35" i="34" s="1"/>
  <c r="G33" i="34"/>
  <c r="G35" i="34" s="1"/>
  <c r="H33" i="34"/>
  <c r="H35" i="34" s="1"/>
  <c r="I33" i="34"/>
  <c r="I35" i="34" s="1"/>
  <c r="J33" i="34"/>
  <c r="J35" i="34" s="1"/>
  <c r="K33" i="34"/>
  <c r="K35" i="34" s="1"/>
  <c r="L33" i="34"/>
  <c r="L35" i="34" s="1"/>
  <c r="M33" i="34"/>
  <c r="M35" i="34" s="1"/>
  <c r="N33" i="34"/>
  <c r="N35" i="34" s="1"/>
  <c r="O33" i="34"/>
  <c r="O35" i="34" s="1"/>
  <c r="P33" i="34"/>
  <c r="P35" i="34" s="1"/>
  <c r="Q33" i="34"/>
  <c r="Q35" i="34" s="1"/>
  <c r="R33" i="34"/>
  <c r="R35" i="34" s="1"/>
  <c r="S33" i="34"/>
  <c r="S35" i="34" s="1"/>
  <c r="D35" i="34"/>
  <c r="M5" i="36"/>
  <c r="T13" i="36" s="1"/>
  <c r="H99" i="36" l="1"/>
  <c r="J99" i="36"/>
  <c r="G99" i="36"/>
  <c r="M99" i="36"/>
  <c r="Q99" i="36"/>
  <c r="F99" i="36"/>
  <c r="R99" i="36"/>
  <c r="P99" i="36"/>
  <c r="C99" i="36"/>
  <c r="K99" i="36"/>
  <c r="E99" i="36"/>
  <c r="B99" i="36"/>
  <c r="L99" i="36"/>
  <c r="O99" i="36"/>
  <c r="D99" i="36"/>
  <c r="I99" i="36"/>
  <c r="N99" i="36"/>
  <c r="S13" i="36"/>
  <c r="S3" i="33" l="1"/>
  <c r="T3" i="36" s="1"/>
  <c r="S6" i="33"/>
  <c r="T6" i="36" s="1"/>
  <c r="T13" i="33" l="1"/>
  <c r="T14" i="33"/>
  <c r="T15" i="33"/>
  <c r="T16" i="33"/>
  <c r="T17" i="33"/>
  <c r="T18" i="33"/>
  <c r="T12" i="33"/>
  <c r="S66" i="36"/>
  <c r="S62" i="36"/>
  <c r="S58" i="36"/>
  <c r="S54" i="36"/>
  <c r="S50" i="36"/>
  <c r="S46" i="36"/>
  <c r="S42" i="36"/>
  <c r="S38" i="36"/>
  <c r="S34" i="36"/>
  <c r="S30" i="36"/>
  <c r="S65" i="36"/>
  <c r="S61" i="36"/>
  <c r="S57" i="36"/>
  <c r="S53" i="36"/>
  <c r="S49" i="36"/>
  <c r="S45" i="36"/>
  <c r="S41" i="36"/>
  <c r="S37" i="36"/>
  <c r="S33" i="36"/>
  <c r="S29" i="36"/>
  <c r="S25" i="36" l="1"/>
  <c r="S21" i="36"/>
  <c r="S17" i="36"/>
  <c r="S71" i="36"/>
  <c r="S67" i="36"/>
  <c r="S63" i="36"/>
  <c r="S59" i="36"/>
  <c r="S55" i="36"/>
  <c r="S51" i="36"/>
  <c r="S47" i="36"/>
  <c r="S43" i="36"/>
  <c r="S39" i="36"/>
  <c r="S35" i="36"/>
  <c r="S31" i="36"/>
  <c r="G5" i="36"/>
  <c r="T14" i="36" s="1"/>
  <c r="S97" i="36" l="1"/>
  <c r="R6" i="33"/>
  <c r="B6" i="33"/>
  <c r="R3" i="33"/>
  <c r="B3" i="33"/>
  <c r="U61" i="36" l="1"/>
  <c r="U65" i="36"/>
  <c r="B6" i="36" l="1"/>
  <c r="B3" i="36"/>
  <c r="T18" i="36" l="1"/>
  <c r="T22" i="36" s="1"/>
  <c r="T26" i="36" s="1"/>
  <c r="T30" i="36" s="1"/>
  <c r="T34" i="36" s="1"/>
  <c r="T38" i="36" s="1"/>
  <c r="T42" i="36" s="1"/>
  <c r="T46" i="36" s="1"/>
  <c r="T50" i="36" s="1"/>
  <c r="T54" i="36" s="1"/>
  <c r="T58" i="36" s="1"/>
  <c r="T62" i="36" s="1"/>
  <c r="T66" i="36" s="1"/>
  <c r="T70" i="36" s="1"/>
  <c r="T17" i="36"/>
  <c r="T21" i="36" s="1"/>
  <c r="T25" i="36" s="1"/>
  <c r="T29" i="36" s="1"/>
  <c r="T33" i="36" s="1"/>
  <c r="T37" i="36" s="1"/>
  <c r="T41" i="36" s="1"/>
  <c r="T45" i="36" s="1"/>
  <c r="T49" i="36" s="1"/>
  <c r="T53" i="36" s="1"/>
  <c r="T57" i="36" s="1"/>
  <c r="T61" i="36" s="1"/>
  <c r="T65" i="36" s="1"/>
  <c r="T69" i="36" s="1"/>
  <c r="U57" i="36"/>
  <c r="U53" i="36"/>
  <c r="U49" i="36"/>
  <c r="U45" i="36"/>
  <c r="U41" i="36"/>
  <c r="U37" i="36"/>
  <c r="U33" i="36"/>
  <c r="U29" i="36"/>
  <c r="U25" i="36"/>
  <c r="U21" i="36"/>
  <c r="U17" i="36"/>
  <c r="U13" i="36"/>
  <c r="T19" i="36"/>
  <c r="T23" i="36" s="1"/>
  <c r="T27" i="36" s="1"/>
  <c r="T31" i="36" s="1"/>
  <c r="T35" i="36" s="1"/>
  <c r="T39" i="36" s="1"/>
  <c r="T43" i="36" s="1"/>
  <c r="T47" i="36" s="1"/>
  <c r="T51" i="36" s="1"/>
  <c r="T55" i="36" s="1"/>
  <c r="T59" i="36" s="1"/>
  <c r="T63" i="36" s="1"/>
  <c r="T67" i="36" s="1"/>
  <c r="T71" i="36" s="1"/>
  <c r="V18" i="36"/>
  <c r="V19" i="36" s="1"/>
  <c r="V14" i="36"/>
  <c r="V15" i="36" s="1"/>
  <c r="T99" i="36" l="1"/>
  <c r="T75" i="36"/>
  <c r="T79" i="36" s="1"/>
  <c r="T83" i="36" s="1"/>
  <c r="T87" i="36" s="1"/>
  <c r="T91" i="36" s="1"/>
  <c r="T95" i="36" s="1"/>
  <c r="T97" i="36"/>
  <c r="T73" i="36"/>
  <c r="T77" i="36" s="1"/>
  <c r="T81" i="36" s="1"/>
  <c r="T85" i="36" s="1"/>
  <c r="T89" i="36" s="1"/>
  <c r="T93" i="36" s="1"/>
  <c r="T98" i="36"/>
  <c r="T74" i="36"/>
  <c r="T78" i="36" s="1"/>
  <c r="T82" i="36" s="1"/>
  <c r="T86" i="36" s="1"/>
  <c r="T90" i="36" s="1"/>
  <c r="T94" i="36" s="1"/>
  <c r="B33" i="34"/>
  <c r="B35" i="34" s="1"/>
  <c r="U13" i="34"/>
  <c r="U14" i="34" s="1"/>
  <c r="U15" i="34" s="1"/>
  <c r="U16" i="34" s="1"/>
  <c r="U17" i="34" s="1"/>
  <c r="U18" i="34" s="1"/>
  <c r="U19" i="34" s="1"/>
  <c r="U20" i="34" s="1"/>
  <c r="U21" i="34" s="1"/>
  <c r="U22" i="34" s="1"/>
  <c r="U23" i="34" s="1"/>
  <c r="U24" i="34" s="1"/>
  <c r="U25" i="34" s="1"/>
  <c r="U26" i="34" s="1"/>
  <c r="U27" i="34" s="1"/>
  <c r="U28" i="34" s="1"/>
  <c r="U29" i="34" s="1"/>
  <c r="U30" i="34" s="1"/>
  <c r="U31" i="34" s="1"/>
  <c r="U32" i="34" s="1"/>
  <c r="U13" i="33" l="1"/>
  <c r="U14" i="33" s="1"/>
  <c r="U15" i="33" s="1"/>
  <c r="U16" i="33" s="1"/>
  <c r="U17" i="33" s="1"/>
  <c r="U18" i="33" s="1"/>
  <c r="U19" i="33" s="1"/>
  <c r="U20" i="33" s="1"/>
  <c r="U21" i="33" s="1"/>
  <c r="U22" i="33" s="1"/>
  <c r="U23" i="33" s="1"/>
  <c r="U24" i="33" s="1"/>
  <c r="U25" i="33" s="1"/>
  <c r="U26" i="33" s="1"/>
  <c r="U27" i="33" s="1"/>
  <c r="U28" i="33" l="1"/>
  <c r="V73" i="36"/>
  <c r="S22" i="36"/>
  <c r="U29" i="33" l="1"/>
  <c r="V77" i="36"/>
  <c r="S26" i="36"/>
  <c r="S27" i="36" s="1"/>
  <c r="S18" i="36"/>
  <c r="S19" i="36" s="1"/>
  <c r="S23" i="36"/>
  <c r="U30" i="33" l="1"/>
  <c r="V81" i="36"/>
  <c r="S14" i="36"/>
  <c r="S98" i="36" l="1"/>
  <c r="S99" i="36" s="1"/>
  <c r="U31" i="33"/>
  <c r="V85" i="36"/>
  <c r="S15" i="36"/>
  <c r="U32" i="33" l="1"/>
  <c r="V93" i="36" s="1"/>
  <c r="V89" i="36"/>
</calcChain>
</file>

<file path=xl/sharedStrings.xml><?xml version="1.0" encoding="utf-8"?>
<sst xmlns="http://schemas.openxmlformats.org/spreadsheetml/2006/main" count="128" uniqueCount="55">
  <si>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</si>
  <si>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</si>
  <si>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</si>
  <si>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</si>
  <si>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</si>
  <si>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</si>
  <si>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</si>
  <si>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</si>
  <si>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</si>
  <si>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</si>
  <si>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</si>
  <si>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</si>
  <si>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</si>
  <si>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</si>
  <si>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</si>
  <si>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</si>
  <si>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</si>
  <si>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</si>
  <si>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</si>
  <si>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</si>
  <si>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</si>
  <si>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</si>
  <si>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r>
      <rPr>
        <sz val="11"/>
        <rFont val="UL Sajid Heading"/>
        <charset val="178"/>
      </rPr>
      <t>مدنی مقصد</t>
    </r>
    <r>
      <rPr>
        <sz val="11"/>
        <rFont val="Alvi Nastaleeq"/>
      </rPr>
      <t>:مجھے اپنی اور ساری دنیا کے لوگوں کی اِصلاح کی کوشش کرنی ہے۔ان شاء اللہ الکریم</t>
    </r>
  </si>
  <si>
    <t>شعبہ نِگران</t>
  </si>
  <si>
    <t xml:space="preserve">اس  ماہ کی کارکردگی </t>
  </si>
  <si>
    <t>ہفتہ وار اجتماع میں رات گزارنے والے</t>
  </si>
  <si>
    <t>یوم قفل مدینہ اجتماعات</t>
  </si>
  <si>
    <t>تہجد اجتماعات</t>
  </si>
  <si>
    <t>سحری اجتماعات</t>
  </si>
  <si>
    <t xml:space="preserve">نیک اعمال اجتماعات </t>
  </si>
  <si>
    <t>کل تعداد</t>
  </si>
  <si>
    <t>نیک اعمال کے رسائل</t>
  </si>
  <si>
    <t xml:space="preserve">کتنوں میں جدول چلا </t>
  </si>
  <si>
    <t>شرکاء</t>
  </si>
  <si>
    <t xml:space="preserve">مقام </t>
  </si>
  <si>
    <t>ایام قفل مدینہ والے</t>
  </si>
  <si>
    <t>یوم قفل مدینہ منانے والے</t>
  </si>
  <si>
    <t>تعداد شرکاء</t>
  </si>
  <si>
    <t>تعداد اجتماع</t>
  </si>
  <si>
    <t>تعداد</t>
  </si>
  <si>
    <t>تفسیر سننے/سنانے کا حلقہ</t>
  </si>
  <si>
    <t>مَحبوبِ عطّار</t>
  </si>
  <si>
    <t>وصول</t>
  </si>
  <si>
    <t>تقسیم</t>
  </si>
  <si>
    <r>
      <rPr>
        <sz val="16"/>
        <rFont val="UL Sajid Heading"/>
        <charset val="178"/>
      </rPr>
      <t>صوبہ ماہانہ کارکردگی فارم</t>
    </r>
    <r>
      <rPr>
        <sz val="18"/>
        <rFont val="UL Sajid Heading"/>
        <charset val="178"/>
      </rPr>
      <t xml:space="preserve"> </t>
    </r>
    <r>
      <rPr>
        <sz val="14"/>
        <rFont val="Jameel Noori Nastaleeq"/>
      </rPr>
      <t>(شعبہ اِصلاحِ اعمال)</t>
    </r>
  </si>
  <si>
    <t>دو مدنی درس(دینے/ سُننے والے مشاورت کے  ذِمہ داران)</t>
  </si>
  <si>
    <r>
      <t xml:space="preserve">صوبہ ماہانہ تقابلی جائزہ کارکردگی فارم </t>
    </r>
    <r>
      <rPr>
        <sz val="14"/>
        <rFont val="Alvi Nastaleeq"/>
      </rPr>
      <t>(شعبہ اِصلاحِ اعمال)</t>
    </r>
  </si>
  <si>
    <t>صوبائی ذِمہ دار</t>
  </si>
  <si>
    <t>جامعۃالمدینہ</t>
  </si>
  <si>
    <t xml:space="preserve">مدرسۃالمدینہ </t>
  </si>
  <si>
    <t>دارالمدینہ</t>
  </si>
  <si>
    <t>شعبہ اصلاح برائے قیدیان</t>
  </si>
  <si>
    <t>اسپیشل پرسنز ڈیپارٹمنٹ</t>
  </si>
  <si>
    <t>فیضان مرشد ڈیپارٹمنٹ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</si>
  <si>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4تاریخ تک  نِگرانِ صوبائی مشاورت اور شعبہ نگران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</si>
</sst>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3"/>
      <name val="Attari Font"/>
    </font>
    <font>
      <sz val="18"/>
      <name val="UL Sajid Heading"/>
      <charset val="178"/>
    </font>
    <font>
      <sz val="12"/>
      <name val="Times New Roman"/>
      <family val="1"/>
    </font>
    <font>
      <sz val="14"/>
      <name val="Jameel Noori Nastaleeq"/>
    </font>
    <font>
      <sz val="16"/>
      <name val="UL Sajid Heading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2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22" xfId="1" applyNumberFormat="1" applyFont="1" applyFill="1" applyBorder="1" applyAlignment="1" applyProtection="1">
      <alignment horizontal="center" vertical="center" shrinkToFit="1"/>
    </xf>
    <xf numFmtId="1" fontId="17" fillId="2" borderId="35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38" fontId="17" fillId="2" borderId="39" xfId="1" applyNumberFormat="1" applyFont="1" applyFill="1" applyBorder="1" applyAlignment="1" applyProtection="1">
      <alignment horizontal="center" vertical="center" wrapText="1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8" fillId="3" borderId="0" xfId="3" applyFont="1" applyFill="1" applyBorder="1" applyAlignment="1" applyProtection="1">
      <alignment vertical="center"/>
    </xf>
    <xf numFmtId="0" fontId="8" fillId="0" borderId="75" xfId="4" applyFont="1" applyFill="1" applyBorder="1" applyAlignment="1" applyProtection="1">
      <alignment horizontal="center" vertical="center" wrapText="1" shrinkToFit="1"/>
      <protection locked="0"/>
    </xf>
    <xf numFmtId="1" fontId="12" fillId="0" borderId="25" xfId="3" applyNumberFormat="1" applyFont="1" applyFill="1" applyBorder="1" applyAlignment="1" applyProtection="1">
      <alignment horizontal="center" vertical="center" shrinkToFit="1"/>
    </xf>
    <xf numFmtId="1" fontId="12" fillId="0" borderId="56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57" xfId="3" applyNumberFormat="1" applyFont="1" applyFill="1" applyBorder="1" applyAlignment="1" applyProtection="1">
      <alignment horizontal="center" vertical="center" shrinkToFit="1"/>
    </xf>
    <xf numFmtId="1" fontId="12" fillId="3" borderId="56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" fontId="12" fillId="2" borderId="54" xfId="3" applyNumberFormat="1" applyFont="1" applyFill="1" applyBorder="1" applyAlignment="1" applyProtection="1">
      <alignment horizontal="center" vertical="center" shrinkToFit="1"/>
    </xf>
    <xf numFmtId="1" fontId="12" fillId="2" borderId="57" xfId="3" applyNumberFormat="1" applyFont="1" applyFill="1" applyBorder="1" applyAlignment="1" applyProtection="1">
      <alignment horizontal="center" vertical="center" shrinkToFit="1"/>
    </xf>
    <xf numFmtId="1" fontId="12" fillId="2" borderId="56" xfId="3" applyNumberFormat="1" applyFont="1" applyFill="1" applyBorder="1" applyAlignment="1" applyProtection="1">
      <alignment horizontal="center" vertical="center" shrinkToFit="1"/>
    </xf>
    <xf numFmtId="1" fontId="12" fillId="2" borderId="25" xfId="3" applyNumberFormat="1" applyFont="1" applyFill="1" applyBorder="1" applyAlignment="1" applyProtection="1">
      <alignment horizontal="center" vertical="center" shrinkToFit="1"/>
    </xf>
    <xf numFmtId="1" fontId="12" fillId="0" borderId="9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" fontId="12" fillId="0" borderId="54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0" fontId="3" fillId="3" borderId="55" xfId="3" applyFont="1" applyFill="1" applyBorder="1" applyAlignment="1" applyProtection="1">
      <alignment horizontal="center" vertical="center" textRotation="90" wrapText="1" shrinkToFit="1"/>
    </xf>
    <xf numFmtId="0" fontId="4" fillId="3" borderId="0" xfId="0" applyFont="1" applyFill="1" applyBorder="1" applyAlignment="1" applyProtection="1">
      <alignment vertical="center" wrapText="1" shrinkToFit="1"/>
    </xf>
    <xf numFmtId="0" fontId="7" fillId="0" borderId="2" xfId="0" applyFont="1" applyBorder="1" applyAlignment="1" applyProtection="1">
      <alignment horizontal="center" vertical="center" wrapText="1"/>
    </xf>
    <xf numFmtId="0" fontId="3" fillId="3" borderId="55" xfId="3" applyFont="1" applyFill="1" applyBorder="1" applyAlignment="1" applyProtection="1">
      <alignment vertical="center" textRotation="90" wrapText="1" shrinkToFit="1"/>
    </xf>
    <xf numFmtId="0" fontId="3" fillId="3" borderId="1" xfId="3" applyFont="1" applyFill="1" applyBorder="1" applyProtection="1">
      <protection locked="0"/>
    </xf>
    <xf numFmtId="0" fontId="20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 shrinkToFit="1"/>
    </xf>
    <xf numFmtId="0" fontId="21" fillId="3" borderId="0" xfId="3" applyFont="1" applyFill="1" applyProtection="1"/>
    <xf numFmtId="0" fontId="22" fillId="3" borderId="0" xfId="3" applyFont="1" applyFill="1" applyProtection="1"/>
    <xf numFmtId="0" fontId="22" fillId="3" borderId="0" xfId="3" applyFont="1" applyFill="1" applyBorder="1" applyProtection="1"/>
    <xf numFmtId="0" fontId="20" fillId="3" borderId="0" xfId="3" applyFont="1" applyFill="1" applyProtection="1"/>
    <xf numFmtId="0" fontId="23" fillId="3" borderId="0" xfId="3" applyFont="1" applyFill="1" applyAlignment="1" applyProtection="1">
      <alignment vertical="center" shrinkToFit="1"/>
    </xf>
    <xf numFmtId="0" fontId="23" fillId="3" borderId="0" xfId="3" applyFont="1" applyFill="1" applyAlignment="1" applyProtection="1">
      <alignment vertical="center" wrapText="1" shrinkToFit="1"/>
    </xf>
    <xf numFmtId="0" fontId="21" fillId="3" borderId="55" xfId="3" applyFont="1" applyFill="1" applyBorder="1" applyProtection="1"/>
    <xf numFmtId="0" fontId="21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/>
    </xf>
    <xf numFmtId="0" fontId="7" fillId="3" borderId="0" xfId="3" applyFont="1" applyFill="1" applyAlignment="1" applyProtection="1">
      <alignment vertical="center" shrinkToFit="1"/>
    </xf>
    <xf numFmtId="0" fontId="24" fillId="3" borderId="0" xfId="3" applyFont="1" applyFill="1" applyAlignment="1" applyProtection="1">
      <alignment vertical="center" shrinkToFit="1"/>
    </xf>
    <xf numFmtId="0" fontId="20" fillId="3" borderId="0" xfId="3" applyFont="1" applyFill="1" applyAlignment="1" applyProtection="1">
      <alignment horizontal="center"/>
    </xf>
    <xf numFmtId="0" fontId="16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 shrinkToFit="1"/>
    </xf>
    <xf numFmtId="0" fontId="8" fillId="0" borderId="37" xfId="3" applyNumberFormat="1" applyFont="1" applyBorder="1" applyAlignment="1" applyProtection="1"/>
    <xf numFmtId="1" fontId="12" fillId="0" borderId="81" xfId="3" applyNumberFormat="1" applyFont="1" applyFill="1" applyBorder="1" applyAlignment="1" applyProtection="1">
      <alignment horizontal="center" vertical="center" shrinkToFit="1"/>
    </xf>
    <xf numFmtId="1" fontId="12" fillId="0" borderId="79" xfId="3" applyNumberFormat="1" applyFont="1" applyFill="1" applyBorder="1" applyAlignment="1" applyProtection="1">
      <alignment horizontal="center" vertical="center" shrinkToFit="1"/>
    </xf>
    <xf numFmtId="165" fontId="12" fillId="2" borderId="80" xfId="3" applyNumberFormat="1" applyFont="1" applyFill="1" applyBorder="1" applyAlignment="1" applyProtection="1">
      <alignment horizontal="center" vertical="center" shrinkToFit="1"/>
    </xf>
    <xf numFmtId="1" fontId="12" fillId="0" borderId="82" xfId="3" applyNumberFormat="1" applyFont="1" applyFill="1" applyBorder="1" applyAlignment="1" applyProtection="1">
      <alignment horizontal="center" vertical="center" shrinkToFit="1"/>
    </xf>
    <xf numFmtId="1" fontId="12" fillId="0" borderId="77" xfId="3" applyNumberFormat="1" applyFont="1" applyFill="1" applyBorder="1" applyAlignment="1" applyProtection="1">
      <alignment horizontal="center" vertical="center" shrinkToFit="1"/>
    </xf>
    <xf numFmtId="165" fontId="12" fillId="2" borderId="83" xfId="3" applyNumberFormat="1" applyFont="1" applyFill="1" applyBorder="1" applyAlignment="1" applyProtection="1">
      <alignment horizontal="center" vertical="center" shrinkToFit="1"/>
    </xf>
    <xf numFmtId="1" fontId="12" fillId="2" borderId="82" xfId="3" applyNumberFormat="1" applyFont="1" applyFill="1" applyBorder="1" applyAlignment="1" applyProtection="1">
      <alignment horizontal="center" vertical="center" shrinkToFit="1"/>
    </xf>
    <xf numFmtId="165" fontId="12" fillId="5" borderId="83" xfId="3" applyNumberFormat="1" applyFont="1" applyFill="1" applyBorder="1" applyAlignment="1" applyProtection="1">
      <alignment horizontal="center" vertical="center" shrinkToFit="1"/>
    </xf>
    <xf numFmtId="0" fontId="16" fillId="0" borderId="72" xfId="0" applyFont="1" applyBorder="1" applyAlignment="1" applyProtection="1">
      <alignment vertical="center" wrapText="1" shrinkToFit="1"/>
    </xf>
    <xf numFmtId="0" fontId="16" fillId="0" borderId="0" xfId="0" applyFont="1" applyBorder="1" applyAlignment="1" applyProtection="1">
      <alignment vertical="center" shrinkToFit="1"/>
    </xf>
    <xf numFmtId="0" fontId="16" fillId="0" borderId="72" xfId="0" applyFont="1" applyBorder="1" applyAlignment="1" applyProtection="1">
      <alignment vertical="center" wrapText="1"/>
    </xf>
    <xf numFmtId="1" fontId="17" fillId="2" borderId="84" xfId="1" applyNumberFormat="1" applyFont="1" applyFill="1" applyBorder="1" applyAlignment="1" applyProtection="1">
      <alignment horizontal="center" vertical="center" shrinkToFit="1"/>
    </xf>
    <xf numFmtId="1" fontId="17" fillId="0" borderId="77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85" xfId="1" applyNumberFormat="1" applyFont="1" applyFill="1" applyBorder="1" applyAlignment="1" applyProtection="1">
      <alignment horizontal="center" vertical="center" wrapText="1" shrinkToFit="1"/>
    </xf>
    <xf numFmtId="0" fontId="4" fillId="0" borderId="72" xfId="3" applyFont="1" applyBorder="1" applyAlignment="1" applyProtection="1">
      <alignment horizontal="left" vertical="center"/>
    </xf>
    <xf numFmtId="0" fontId="7" fillId="2" borderId="41" xfId="5" applyFont="1" applyFill="1" applyBorder="1" applyAlignment="1">
      <alignment horizontal="center" vertical="center" wrapText="1" shrinkToFit="1"/>
    </xf>
    <xf numFmtId="0" fontId="5" fillId="2" borderId="42" xfId="5" applyFont="1" applyFill="1" applyBorder="1" applyAlignment="1">
      <alignment horizontal="center" vertical="center" wrapText="1" shrinkToFit="1"/>
    </xf>
    <xf numFmtId="0" fontId="5" fillId="2" borderId="40" xfId="5" applyFont="1" applyFill="1" applyBorder="1" applyAlignment="1">
      <alignment horizontal="center" vertical="center" wrapText="1" shrinkToFit="1"/>
    </xf>
    <xf numFmtId="0" fontId="5" fillId="2" borderId="78" xfId="7" applyFont="1" applyFill="1" applyBorder="1" applyAlignment="1">
      <alignment horizontal="center" vertical="center" wrapText="1" shrinkToFit="1"/>
    </xf>
    <xf numFmtId="0" fontId="5" fillId="2" borderId="14" xfId="7" applyFont="1" applyFill="1" applyBorder="1" applyAlignment="1">
      <alignment horizontal="center" vertical="center" wrapText="1" shrinkToFi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6" xfId="7" applyFont="1" applyFill="1" applyBorder="1" applyAlignment="1">
      <alignment horizontal="center" vertical="center" wrapText="1" shrinkToFit="1"/>
    </xf>
    <xf numFmtId="1" fontId="17" fillId="0" borderId="87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88" xfId="1" applyNumberFormat="1" applyFont="1" applyFill="1" applyBorder="1" applyAlignment="1" applyProtection="1">
      <alignment horizontal="center" vertical="center" shrinkToFit="1"/>
    </xf>
    <xf numFmtId="1" fontId="17" fillId="0" borderId="79" xfId="1" applyNumberFormat="1" applyFont="1" applyFill="1" applyBorder="1" applyAlignment="1" applyProtection="1">
      <alignment horizontal="center" vertical="center" shrinkToFit="1"/>
      <protection locked="0"/>
    </xf>
    <xf numFmtId="38" fontId="17" fillId="2" borderId="86" xfId="1" applyNumberFormat="1" applyFont="1" applyFill="1" applyBorder="1" applyAlignment="1" applyProtection="1">
      <alignment horizontal="center" vertical="center" wrapText="1" shrinkToFit="1"/>
    </xf>
    <xf numFmtId="0" fontId="5" fillId="2" borderId="80" xfId="7" applyFont="1" applyFill="1" applyBorder="1" applyAlignment="1">
      <alignment horizontal="center" vertical="center" wrapText="1" shrinkToFit="1"/>
    </xf>
    <xf numFmtId="0" fontId="5" fillId="2" borderId="86" xfId="0" applyFont="1" applyFill="1" applyBorder="1" applyAlignment="1">
      <alignment horizontal="center" vertical="center" wrapText="1"/>
    </xf>
    <xf numFmtId="1" fontId="17" fillId="0" borderId="79" xfId="1" applyNumberFormat="1" applyFont="1" applyBorder="1" applyAlignment="1" applyProtection="1">
      <alignment horizontal="center" vertical="center" shrinkToFit="1"/>
      <protection locked="0"/>
    </xf>
    <xf numFmtId="0" fontId="5" fillId="2" borderId="47" xfId="7" applyFont="1" applyFill="1" applyBorder="1" applyAlignment="1">
      <alignment horizontal="center" vertical="center" wrapText="1" shrinkToFit="1"/>
    </xf>
    <xf numFmtId="1" fontId="17" fillId="0" borderId="8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7" applyFont="1" applyFill="1" applyBorder="1" applyAlignment="1">
      <alignment horizontal="center" vertical="center" wrapText="1" shrinkToFit="1"/>
    </xf>
    <xf numFmtId="1" fontId="17" fillId="0" borderId="11" xfId="1" applyNumberFormat="1" applyFont="1" applyBorder="1" applyAlignment="1" applyProtection="1">
      <alignment horizontal="center" vertical="center" shrinkToFit="1"/>
      <protection locked="0"/>
    </xf>
    <xf numFmtId="0" fontId="8" fillId="0" borderId="75" xfId="4" applyFont="1" applyFill="1" applyBorder="1" applyAlignment="1" applyProtection="1">
      <alignment horizontal="center" vertical="center" wrapText="1" shrinkToFit="1"/>
    </xf>
    <xf numFmtId="1" fontId="8" fillId="4" borderId="65" xfId="3" applyNumberFormat="1" applyFont="1" applyFill="1" applyBorder="1" applyAlignment="1" applyProtection="1">
      <alignment horizontal="center" vertical="center" shrinkToFit="1"/>
    </xf>
    <xf numFmtId="1" fontId="8" fillId="2" borderId="24" xfId="3" applyNumberFormat="1" applyFont="1" applyFill="1" applyBorder="1" applyAlignment="1" applyProtection="1">
      <alignment horizontal="center" vertical="center" shrinkToFit="1"/>
    </xf>
    <xf numFmtId="1" fontId="8" fillId="3" borderId="74" xfId="3" applyNumberFormat="1" applyFont="1" applyFill="1" applyBorder="1" applyAlignment="1" applyProtection="1">
      <alignment horizontal="center" vertical="center" shrinkToFit="1"/>
    </xf>
    <xf numFmtId="0" fontId="8" fillId="3" borderId="55" xfId="3" applyFont="1" applyFill="1" applyBorder="1" applyAlignment="1" applyProtection="1">
      <alignment vertical="center" textRotation="90" wrapText="1" shrinkToFit="1"/>
    </xf>
    <xf numFmtId="0" fontId="8" fillId="2" borderId="42" xfId="0" applyFont="1" applyFill="1" applyBorder="1" applyAlignment="1">
      <alignment horizontal="center" vertical="center" wrapText="1"/>
    </xf>
    <xf numFmtId="1" fontId="17" fillId="6" borderId="9" xfId="1" applyNumberFormat="1" applyFont="1" applyFill="1" applyBorder="1" applyAlignment="1" applyProtection="1">
      <alignment horizontal="center" vertical="center" shrinkToFit="1"/>
    </xf>
    <xf numFmtId="1" fontId="17" fillId="6" borderId="12" xfId="1" applyNumberFormat="1" applyFont="1" applyFill="1" applyBorder="1" applyAlignment="1" applyProtection="1">
      <alignment horizontal="center" vertical="center" shrinkToFit="1"/>
    </xf>
    <xf numFmtId="1" fontId="17" fillId="6" borderId="10" xfId="1" applyNumberFormat="1" applyFont="1" applyFill="1" applyBorder="1" applyAlignment="1" applyProtection="1">
      <alignment horizontal="center" vertical="center" shrinkToFit="1"/>
    </xf>
    <xf numFmtId="1" fontId="17" fillId="6" borderId="11" xfId="1" applyNumberFormat="1" applyFont="1" applyFill="1" applyBorder="1" applyAlignment="1" applyProtection="1">
      <alignment horizontal="center" vertical="center" shrinkToFit="1"/>
    </xf>
    <xf numFmtId="1" fontId="17" fillId="6" borderId="63" xfId="1" applyNumberFormat="1" applyFont="1" applyFill="1" applyBorder="1" applyAlignment="1" applyProtection="1">
      <alignment horizontal="center" vertical="center" shrinkToFit="1"/>
    </xf>
    <xf numFmtId="1" fontId="17" fillId="6" borderId="7" xfId="1" applyNumberFormat="1" applyFont="1" applyFill="1" applyBorder="1" applyAlignment="1" applyProtection="1">
      <alignment horizontal="center" vertical="center" shrinkToFit="1"/>
    </xf>
    <xf numFmtId="0" fontId="5" fillId="7" borderId="17" xfId="2" applyFont="1" applyFill="1" applyBorder="1" applyAlignment="1">
      <alignment horizontal="center" vertical="center" shrinkToFit="1"/>
    </xf>
    <xf numFmtId="1" fontId="17" fillId="6" borderId="79" xfId="1" applyNumberFormat="1" applyFont="1" applyFill="1" applyBorder="1" applyAlignment="1" applyProtection="1">
      <alignment horizontal="center" vertical="center" shrinkToFit="1"/>
    </xf>
    <xf numFmtId="1" fontId="17" fillId="6" borderId="89" xfId="1" applyNumberFormat="1" applyFont="1" applyFill="1" applyBorder="1" applyAlignment="1" applyProtection="1">
      <alignment horizontal="center" vertical="center" shrinkToFit="1"/>
    </xf>
    <xf numFmtId="1" fontId="17" fillId="6" borderId="87" xfId="1" applyNumberFormat="1" applyFont="1" applyFill="1" applyBorder="1" applyAlignment="1" applyProtection="1">
      <alignment horizontal="center" vertical="center" shrinkToFit="1"/>
    </xf>
    <xf numFmtId="0" fontId="8" fillId="6" borderId="24" xfId="4" applyFont="1" applyFill="1" applyBorder="1" applyAlignment="1" applyProtection="1">
      <alignment horizontal="center" vertical="center" wrapText="1" shrinkToFit="1"/>
    </xf>
    <xf numFmtId="1" fontId="12" fillId="6" borderId="54" xfId="3" applyNumberFormat="1" applyFont="1" applyFill="1" applyBorder="1" applyAlignment="1" applyProtection="1">
      <alignment horizontal="center" vertical="center" shrinkToFit="1"/>
    </xf>
    <xf numFmtId="1" fontId="12" fillId="6" borderId="57" xfId="3" applyNumberFormat="1" applyFont="1" applyFill="1" applyBorder="1" applyAlignment="1" applyProtection="1">
      <alignment horizontal="center" vertical="center" shrinkToFit="1"/>
    </xf>
    <xf numFmtId="1" fontId="12" fillId="6" borderId="81" xfId="3" applyNumberFormat="1" applyFont="1" applyFill="1" applyBorder="1" applyAlignment="1" applyProtection="1">
      <alignment horizontal="center" vertical="center" shrinkToFit="1"/>
    </xf>
    <xf numFmtId="1" fontId="12" fillId="6" borderId="25" xfId="3" applyNumberFormat="1" applyFont="1" applyFill="1" applyBorder="1" applyAlignment="1" applyProtection="1">
      <alignment horizontal="center" vertical="center" shrinkToFit="1"/>
    </xf>
    <xf numFmtId="1" fontId="12" fillId="6" borderId="56" xfId="3" applyNumberFormat="1" applyFont="1" applyFill="1" applyBorder="1" applyAlignment="1" applyProtection="1">
      <alignment horizontal="center" vertical="center" shrinkToFit="1"/>
    </xf>
    <xf numFmtId="1" fontId="12" fillId="6" borderId="82" xfId="3" applyNumberFormat="1" applyFont="1" applyFill="1" applyBorder="1" applyAlignment="1" applyProtection="1">
      <alignment horizontal="center" vertical="center" shrinkToFit="1"/>
    </xf>
    <xf numFmtId="1" fontId="12" fillId="6" borderId="9" xfId="3" applyNumberFormat="1" applyFont="1" applyFill="1" applyBorder="1" applyAlignment="1" applyProtection="1">
      <alignment horizontal="center" vertical="center" shrinkToFit="1"/>
    </xf>
    <xf numFmtId="1" fontId="12" fillId="6" borderId="12" xfId="3" applyNumberFormat="1" applyFont="1" applyFill="1" applyBorder="1" applyAlignment="1" applyProtection="1">
      <alignment horizontal="center" vertical="center" shrinkToFit="1"/>
    </xf>
    <xf numFmtId="1" fontId="12" fillId="6" borderId="79" xfId="3" applyNumberFormat="1" applyFont="1" applyFill="1" applyBorder="1" applyAlignment="1" applyProtection="1">
      <alignment horizontal="center" vertical="center" shrinkToFit="1"/>
    </xf>
    <xf numFmtId="1" fontId="12" fillId="6" borderId="11" xfId="3" applyNumberFormat="1" applyFont="1" applyFill="1" applyBorder="1" applyAlignment="1" applyProtection="1">
      <alignment horizontal="center" vertical="center" shrinkToFit="1"/>
    </xf>
    <xf numFmtId="1" fontId="12" fillId="6" borderId="10" xfId="3" applyNumberFormat="1" applyFont="1" applyFill="1" applyBorder="1" applyAlignment="1" applyProtection="1">
      <alignment horizontal="center" vertical="center" shrinkToFit="1"/>
    </xf>
    <xf numFmtId="1" fontId="12" fillId="6" borderId="77" xfId="3" applyNumberFormat="1" applyFont="1" applyFill="1" applyBorder="1" applyAlignment="1" applyProtection="1">
      <alignment horizontal="center" vertical="center" shrinkToFit="1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0" fontId="16" fillId="2" borderId="64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66" xfId="0" applyFont="1" applyFill="1" applyBorder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wrapText="1" shrinkToFit="1"/>
      <protection locked="0"/>
    </xf>
    <xf numFmtId="0" fontId="4" fillId="0" borderId="68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2" borderId="66" xfId="0" applyNumberFormat="1" applyFont="1" applyFill="1" applyBorder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 shrinkToFit="1"/>
    </xf>
    <xf numFmtId="0" fontId="4" fillId="0" borderId="70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73" xfId="0" applyFont="1" applyFill="1" applyBorder="1" applyAlignment="1" applyProtection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61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16" fillId="0" borderId="45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28" fillId="2" borderId="76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center" vertical="center" wrapText="1" shrinkToFit="1"/>
    </xf>
    <xf numFmtId="0" fontId="5" fillId="2" borderId="12" xfId="5" applyFont="1" applyFill="1" applyBorder="1" applyAlignment="1">
      <alignment horizontal="center" vertical="center" wrapText="1" shrinkToFit="1"/>
    </xf>
    <xf numFmtId="0" fontId="5" fillId="2" borderId="10" xfId="5" applyFont="1" applyFill="1" applyBorder="1" applyAlignment="1">
      <alignment horizontal="center" vertical="center" wrapText="1" shrinkToFit="1"/>
    </xf>
    <xf numFmtId="0" fontId="5" fillId="2" borderId="11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left" vertical="center" shrinkToFit="1"/>
    </xf>
    <xf numFmtId="0" fontId="28" fillId="2" borderId="48" xfId="0" applyFont="1" applyFill="1" applyBorder="1" applyAlignment="1">
      <alignment horizontal="center" vertical="center"/>
    </xf>
    <xf numFmtId="0" fontId="5" fillId="2" borderId="12" xfId="7" applyFont="1" applyFill="1" applyBorder="1" applyAlignment="1">
      <alignment horizontal="center" vertical="center" wrapText="1"/>
    </xf>
    <xf numFmtId="0" fontId="5" fillId="2" borderId="20" xfId="7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 shrinkToFit="1"/>
    </xf>
    <xf numFmtId="0" fontId="5" fillId="0" borderId="4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shrinkToFit="1"/>
    </xf>
    <xf numFmtId="164" fontId="8" fillId="0" borderId="33" xfId="3" applyNumberFormat="1" applyFont="1" applyBorder="1" applyAlignment="1" applyProtection="1">
      <alignment horizontal="right"/>
      <protection locked="0"/>
    </xf>
    <xf numFmtId="0" fontId="8" fillId="0" borderId="37" xfId="3" applyNumberFormat="1" applyFont="1" applyBorder="1" applyAlignment="1" applyProtection="1">
      <alignment horizontal="left"/>
    </xf>
    <xf numFmtId="164" fontId="3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wrapText="1" shrinkToFit="1"/>
    </xf>
    <xf numFmtId="0" fontId="4" fillId="0" borderId="68" xfId="0" applyFont="1" applyBorder="1" applyAlignment="1" applyProtection="1">
      <alignment horizontal="center" vertical="center" wrapText="1" shrinkToFit="1"/>
    </xf>
    <xf numFmtId="0" fontId="4" fillId="0" borderId="69" xfId="0" applyFont="1" applyBorder="1" applyAlignment="1" applyProtection="1">
      <alignment horizontal="center" vertical="center" wrapText="1" shrinkToFit="1"/>
    </xf>
    <xf numFmtId="0" fontId="4" fillId="0" borderId="70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</xf>
    <xf numFmtId="0" fontId="4" fillId="0" borderId="69" xfId="0" applyFont="1" applyBorder="1" applyAlignment="1" applyProtection="1">
      <alignment horizontal="center" vertical="center" wrapText="1"/>
    </xf>
    <xf numFmtId="1" fontId="8" fillId="0" borderId="37" xfId="0" applyNumberFormat="1" applyFont="1" applyBorder="1" applyAlignment="1" applyProtection="1">
      <alignment horizontal="center" vertical="center" shrinkToFit="1"/>
    </xf>
    <xf numFmtId="0" fontId="4" fillId="0" borderId="45" xfId="3" applyFont="1" applyBorder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/>
    </xf>
    <xf numFmtId="0" fontId="4" fillId="0" borderId="0" xfId="3" applyFont="1" applyBorder="1" applyAlignment="1" applyProtection="1">
      <alignment horizontal="left" vertical="center"/>
    </xf>
    <xf numFmtId="0" fontId="26" fillId="2" borderId="17" xfId="3" applyFont="1" applyFill="1" applyBorder="1" applyAlignment="1" applyProtection="1">
      <alignment horizontal="center" vertical="center"/>
    </xf>
    <xf numFmtId="0" fontId="26" fillId="3" borderId="0" xfId="3" applyFont="1" applyFill="1" applyBorder="1" applyAlignment="1" applyProtection="1">
      <alignment horizontal="left" vertical="center"/>
    </xf>
    <xf numFmtId="0" fontId="4" fillId="2" borderId="59" xfId="3" applyFont="1" applyFill="1" applyBorder="1" applyAlignment="1" applyProtection="1">
      <alignment horizontal="center" vertical="center" wrapText="1" shrinkToFit="1"/>
    </xf>
    <xf numFmtId="0" fontId="4" fillId="2" borderId="61" xfId="3" applyFont="1" applyFill="1" applyBorder="1" applyAlignment="1" applyProtection="1">
      <alignment horizontal="center" vertical="center" wrapText="1" shrinkToFit="1"/>
    </xf>
    <xf numFmtId="0" fontId="25" fillId="2" borderId="65" xfId="3" applyFont="1" applyFill="1" applyBorder="1" applyAlignment="1" applyProtection="1">
      <alignment horizontal="center" vertical="center" wrapText="1" shrinkToFit="1"/>
    </xf>
    <xf numFmtId="0" fontId="25" fillId="2" borderId="72" xfId="3" applyFont="1" applyFill="1" applyBorder="1" applyAlignment="1" applyProtection="1">
      <alignment horizontal="center" vertical="center" wrapText="1" shrinkToFit="1"/>
    </xf>
    <xf numFmtId="0" fontId="18" fillId="2" borderId="58" xfId="3" applyFont="1" applyFill="1" applyBorder="1" applyAlignment="1" applyProtection="1">
      <alignment horizontal="center" vertical="center" shrinkToFit="1"/>
    </xf>
    <xf numFmtId="0" fontId="18" fillId="2" borderId="60" xfId="3" applyFont="1" applyFill="1" applyBorder="1" applyAlignment="1" applyProtection="1">
      <alignment horizontal="center" vertical="center" shrinkToFit="1"/>
    </xf>
    <xf numFmtId="0" fontId="12" fillId="3" borderId="59" xfId="3" applyFont="1" applyFill="1" applyBorder="1" applyAlignment="1" applyProtection="1">
      <alignment horizontal="center" vertical="center"/>
    </xf>
    <xf numFmtId="0" fontId="12" fillId="3" borderId="61" xfId="3" applyFont="1" applyFill="1" applyBorder="1" applyAlignment="1" applyProtection="1">
      <alignment horizontal="center" vertical="center"/>
    </xf>
    <xf numFmtId="0" fontId="12" fillId="3" borderId="34" xfId="3" applyFont="1" applyFill="1" applyBorder="1" applyAlignment="1" applyProtection="1">
      <alignment horizontal="center" vertical="center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19" fillId="2" borderId="48" xfId="3" applyFont="1" applyFill="1" applyBorder="1" applyAlignment="1" applyProtection="1">
      <alignment horizontal="center" vertical="center" shrinkToFit="1"/>
    </xf>
    <xf numFmtId="0" fontId="19" fillId="2" borderId="30" xfId="3" applyFont="1" applyFill="1" applyBorder="1" applyAlignment="1" applyProtection="1">
      <alignment horizontal="center" vertical="center" shrinkToFit="1"/>
    </xf>
    <xf numFmtId="0" fontId="19" fillId="2" borderId="31" xfId="3" applyFont="1" applyFill="1" applyBorder="1" applyAlignment="1" applyProtection="1">
      <alignment horizontal="center" vertical="center" shrinkToFit="1"/>
    </xf>
    <xf numFmtId="0" fontId="4" fillId="3" borderId="49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50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4" fillId="3" borderId="52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6" xfId="3" applyFont="1" applyFill="1" applyBorder="1" applyAlignment="1" applyProtection="1">
      <alignment horizontal="center" vertical="center" shrinkToFit="1"/>
    </xf>
    <xf numFmtId="0" fontId="4" fillId="3" borderId="53" xfId="3" applyFont="1" applyFill="1" applyBorder="1" applyAlignment="1" applyProtection="1">
      <alignment horizontal="center" vertical="center" shrinkToFit="1"/>
    </xf>
    <xf numFmtId="0" fontId="4" fillId="3" borderId="32" xfId="3" applyFont="1" applyFill="1" applyBorder="1" applyAlignment="1" applyProtection="1">
      <alignment horizontal="center" vertical="center" shrinkToFit="1"/>
    </xf>
    <xf numFmtId="0" fontId="4" fillId="3" borderId="67" xfId="3" applyFont="1" applyFill="1" applyBorder="1" applyAlignment="1" applyProtection="1">
      <alignment horizontal="center" vertical="center" shrinkToFit="1"/>
    </xf>
    <xf numFmtId="0" fontId="4" fillId="3" borderId="68" xfId="3" applyFont="1" applyFill="1" applyBorder="1" applyAlignment="1" applyProtection="1">
      <alignment horizontal="center" vertical="center" shrinkToFit="1"/>
    </xf>
    <xf numFmtId="0" fontId="4" fillId="3" borderId="69" xfId="3" applyFont="1" applyFill="1" applyBorder="1" applyAlignment="1" applyProtection="1">
      <alignment horizontal="center" vertical="center" shrinkToFit="1"/>
    </xf>
    <xf numFmtId="0" fontId="4" fillId="3" borderId="70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27" fillId="3" borderId="0" xfId="3" applyFont="1" applyFill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5" fillId="2" borderId="23" xfId="7" applyFont="1" applyFill="1" applyBorder="1" applyAlignment="1">
      <alignment horizontal="center" vertical="center" wrapText="1"/>
    </xf>
    <xf numFmtId="0" fontId="5" fillId="2" borderId="24" xfId="7" applyFont="1" applyFill="1" applyBorder="1" applyAlignment="1">
      <alignment horizontal="center" vertical="center" wrapText="1"/>
    </xf>
    <xf numFmtId="0" fontId="5" fillId="3" borderId="58" xfId="3" applyFont="1" applyFill="1" applyBorder="1" applyAlignment="1" applyProtection="1">
      <alignment horizontal="center" vertical="center" shrinkToFit="1"/>
    </xf>
    <xf numFmtId="0" fontId="5" fillId="3" borderId="60" xfId="3" applyFont="1" applyFill="1" applyBorder="1" applyAlignment="1" applyProtection="1">
      <alignment horizontal="center" vertical="center" shrinkToFit="1"/>
    </xf>
    <xf numFmtId="0" fontId="5" fillId="3" borderId="62" xfId="3" applyFont="1" applyFill="1" applyBorder="1" applyAlignment="1" applyProtection="1">
      <alignment horizontal="center" vertical="center" shrinkToFit="1"/>
    </xf>
    <xf numFmtId="0" fontId="5" fillId="2" borderId="78" xfId="3" applyFont="1" applyFill="1" applyBorder="1" applyAlignment="1" applyProtection="1">
      <alignment horizontal="center" vertical="center" shrinkToFit="1"/>
    </xf>
    <xf numFmtId="0" fontId="5" fillId="2" borderId="50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1" fontId="12" fillId="3" borderId="54" xfId="3" applyNumberFormat="1" applyFont="1" applyFill="1" applyBorder="1" applyAlignment="1" applyProtection="1">
      <alignment horizontal="center" vertical="center" shrinkToFit="1"/>
    </xf>
    <xf numFmtId="1" fontId="12" fillId="3" borderId="57" xfId="3" applyNumberFormat="1" applyFont="1" applyFill="1" applyBorder="1" applyAlignment="1" applyProtection="1">
      <alignment horizontal="center" vertical="center" shrinkToFit="1"/>
    </xf>
    <xf numFmtId="1" fontId="12" fillId="3" borderId="81" xfId="3" applyNumberFormat="1" applyFont="1" applyFill="1" applyBorder="1" applyAlignment="1" applyProtection="1">
      <alignment horizontal="center" vertical="center" shrinkToFit="1"/>
    </xf>
    <xf numFmtId="1" fontId="12" fillId="3" borderId="25" xfId="3" applyNumberFormat="1" applyFont="1" applyFill="1" applyBorder="1" applyAlignment="1" applyProtection="1">
      <alignment horizontal="center" vertical="center" shrinkToFit="1"/>
    </xf>
    <xf numFmtId="1" fontId="12" fillId="3" borderId="82" xfId="3" applyNumberFormat="1" applyFont="1" applyFill="1" applyBorder="1" applyAlignment="1" applyProtection="1">
      <alignment horizontal="center" vertical="center" shrinkToFit="1"/>
    </xf>
    <xf numFmtId="1" fontId="12" fillId="3" borderId="9" xfId="3" applyNumberFormat="1" applyFont="1" applyFill="1" applyBorder="1" applyAlignment="1" applyProtection="1">
      <alignment horizontal="center" vertical="center" shrinkToFit="1"/>
    </xf>
    <xf numFmtId="1" fontId="12" fillId="3" borderId="12" xfId="3" applyNumberFormat="1" applyFont="1" applyFill="1" applyBorder="1" applyAlignment="1" applyProtection="1">
      <alignment horizontal="center" vertical="center" shrinkToFit="1"/>
    </xf>
    <xf numFmtId="1" fontId="12" fillId="3" borderId="79" xfId="3" applyNumberFormat="1" applyFont="1" applyFill="1" applyBorder="1" applyAlignment="1" applyProtection="1">
      <alignment horizontal="center" vertical="center" shrinkToFit="1"/>
    </xf>
    <xf numFmtId="1" fontId="12" fillId="3" borderId="11" xfId="3" applyNumberFormat="1" applyFont="1" applyFill="1" applyBorder="1" applyAlignment="1" applyProtection="1">
      <alignment horizontal="center" vertical="center" shrinkToFit="1"/>
    </xf>
    <xf numFmtId="1" fontId="12" fillId="3" borderId="77" xfId="3" applyNumberFormat="1" applyFont="1" applyFill="1" applyBorder="1" applyAlignment="1" applyProtection="1">
      <alignment horizontal="center" vertical="center" shrinkToFit="1"/>
    </xf>
    <xf numFmtId="0" fontId="5" fillId="3" borderId="58" xfId="3" applyFont="1" applyFill="1" applyBorder="1" applyAlignment="1" applyProtection="1">
      <alignment horizontal="center" vertical="center" wrapText="1" shrinkToFit="1"/>
    </xf>
    <xf numFmtId="0" fontId="5" fillId="3" borderId="60" xfId="3" applyFont="1" applyFill="1" applyBorder="1" applyAlignment="1" applyProtection="1">
      <alignment horizontal="center" vertical="center" wrapText="1" shrinkToFit="1"/>
    </xf>
    <xf numFmtId="0" fontId="5" fillId="3" borderId="62" xfId="3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17"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E37"/>
  <sheetViews>
    <sheetView showGridLines="0" zoomScaleNormal="100" zoomScaleSheetLayoutView="100" workbookViewId="0">
      <selection activeCell="H27" sqref="H27"/>
    </sheetView>
  </sheetViews>
  <sheetFormatPr defaultColWidth="9.28515625" defaultRowHeight="17.25" x14ac:dyDescent="0.2"/>
  <cols>
    <col min="1" max="1" width="0.85546875" style="38" customWidth="1"/>
    <col min="2" max="2" width="7" style="38" customWidth="1"/>
    <col min="3" max="4" width="7" style="53" customWidth="1"/>
    <col min="5" max="5" width="7" style="52" customWidth="1"/>
    <col min="6" max="6" width="7" style="38" customWidth="1"/>
    <col min="7" max="8" width="7" style="53" customWidth="1"/>
    <col min="9" max="10" width="7" style="38" customWidth="1"/>
    <col min="11" max="11" width="7" style="53" customWidth="1"/>
    <col min="12" max="12" width="7" style="38" customWidth="1"/>
    <col min="13" max="14" width="7" style="53" customWidth="1"/>
    <col min="15" max="16" width="7" style="38" customWidth="1"/>
    <col min="17" max="18" width="7" style="53" customWidth="1"/>
    <col min="19" max="19" width="7" style="38" customWidth="1"/>
    <col min="20" max="20" width="14.7109375" style="38" customWidth="1"/>
    <col min="21" max="21" width="3.5703125" style="38" customWidth="1"/>
    <col min="22" max="22" width="0.7109375" style="38" customWidth="1"/>
    <col min="23" max="31" width="9.28515625" style="38"/>
    <col min="32" max="34" width="9.28515625" style="53"/>
    <col min="35" max="16384" width="9.28515625" style="38"/>
  </cols>
  <sheetData>
    <row r="1" spans="1:57" ht="5.25" customHeight="1" thickTop="1" thickBot="1" x14ac:dyDescent="0.25">
      <c r="A1" s="306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8"/>
    </row>
    <row r="2" spans="1:57" ht="25.5" customHeight="1" x14ac:dyDescent="0.2">
      <c r="A2" s="1"/>
      <c r="B2" s="186" t="s">
        <v>23</v>
      </c>
      <c r="C2" s="187"/>
      <c r="D2" s="188"/>
      <c r="E2" s="110"/>
      <c r="F2" s="110"/>
      <c r="G2" s="198" t="s">
        <v>44</v>
      </c>
      <c r="H2" s="198"/>
      <c r="I2" s="198"/>
      <c r="J2" s="198"/>
      <c r="K2" s="198"/>
      <c r="L2" s="198"/>
      <c r="M2" s="198"/>
      <c r="N2" s="198"/>
      <c r="O2" s="198"/>
      <c r="P2" s="198"/>
      <c r="S2" s="192" t="s">
        <v>11</v>
      </c>
      <c r="T2" s="193"/>
      <c r="U2" s="194"/>
      <c r="V2" s="2"/>
    </row>
    <row r="3" spans="1:57" ht="21.75" customHeight="1" thickBot="1" x14ac:dyDescent="0.25">
      <c r="A3" s="1"/>
      <c r="B3" s="189"/>
      <c r="C3" s="190"/>
      <c r="D3" s="191"/>
      <c r="E3" s="111"/>
      <c r="F3" s="111"/>
      <c r="G3" s="198"/>
      <c r="H3" s="198"/>
      <c r="I3" s="198"/>
      <c r="J3" s="198"/>
      <c r="K3" s="198"/>
      <c r="L3" s="198"/>
      <c r="M3" s="198"/>
      <c r="N3" s="198"/>
      <c r="O3" s="198"/>
      <c r="P3" s="198"/>
      <c r="R3" s="112"/>
      <c r="S3" s="195"/>
      <c r="T3" s="196"/>
      <c r="U3" s="197"/>
      <c r="V3" s="2"/>
    </row>
    <row r="4" spans="1:57" ht="5.0999999999999996" customHeight="1" thickBot="1" x14ac:dyDescent="0.25">
      <c r="A4" s="1"/>
      <c r="F4" s="10"/>
      <c r="G4" s="198"/>
      <c r="H4" s="198"/>
      <c r="I4" s="198"/>
      <c r="J4" s="198"/>
      <c r="K4" s="198"/>
      <c r="L4" s="198"/>
      <c r="M4" s="198"/>
      <c r="N4" s="198"/>
      <c r="O4" s="198"/>
      <c r="P4" s="198"/>
      <c r="S4" s="185"/>
      <c r="T4" s="185"/>
      <c r="U4" s="185"/>
      <c r="V4" s="2"/>
    </row>
    <row r="5" spans="1:57" ht="24.75" customHeight="1" x14ac:dyDescent="0.2">
      <c r="A5" s="1"/>
      <c r="B5" s="186" t="s">
        <v>47</v>
      </c>
      <c r="C5" s="187"/>
      <c r="D5" s="188"/>
      <c r="E5" s="110"/>
      <c r="F5" s="110"/>
      <c r="G5" s="232"/>
      <c r="H5" s="232"/>
      <c r="I5" s="221" t="s">
        <v>0</v>
      </c>
      <c r="J5" s="222"/>
      <c r="K5" s="129"/>
      <c r="L5" s="128"/>
      <c r="M5" s="232"/>
      <c r="N5" s="232"/>
      <c r="O5" s="233" t="s">
        <v>7</v>
      </c>
      <c r="P5" s="233"/>
      <c r="Q5" s="11"/>
      <c r="R5" s="113"/>
      <c r="S5" s="192" t="s">
        <v>21</v>
      </c>
      <c r="T5" s="193"/>
      <c r="U5" s="194"/>
      <c r="V5" s="2"/>
    </row>
    <row r="6" spans="1:57" ht="5.0999999999999996" customHeight="1" x14ac:dyDescent="0.2">
      <c r="A6" s="1"/>
      <c r="B6" s="199"/>
      <c r="C6" s="200"/>
      <c r="D6" s="201"/>
      <c r="E6" s="111"/>
      <c r="F6" s="111"/>
      <c r="G6" s="63"/>
      <c r="H6" s="11"/>
      <c r="I6" s="11"/>
      <c r="J6" s="11"/>
      <c r="K6" s="11"/>
      <c r="L6" s="11"/>
      <c r="M6" s="38"/>
      <c r="O6" s="53"/>
      <c r="P6" s="11"/>
      <c r="Q6" s="11"/>
      <c r="R6" s="114"/>
      <c r="S6" s="199"/>
      <c r="T6" s="200"/>
      <c r="U6" s="201"/>
      <c r="V6" s="2"/>
    </row>
    <row r="7" spans="1:57" ht="23.25" customHeight="1" thickBot="1" x14ac:dyDescent="0.25">
      <c r="A7" s="1"/>
      <c r="B7" s="189"/>
      <c r="C7" s="190"/>
      <c r="D7" s="191"/>
      <c r="E7" s="111"/>
      <c r="F7" s="231" t="s">
        <v>5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114"/>
      <c r="S7" s="189"/>
      <c r="T7" s="190"/>
      <c r="U7" s="191"/>
      <c r="V7" s="2"/>
    </row>
    <row r="8" spans="1:5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57" s="6" customFormat="1" ht="17.25" customHeight="1" x14ac:dyDescent="0.2">
      <c r="A9" s="4"/>
      <c r="B9" s="234">
        <v>7</v>
      </c>
      <c r="C9" s="224"/>
      <c r="D9" s="225"/>
      <c r="E9" s="223">
        <v>6</v>
      </c>
      <c r="F9" s="224"/>
      <c r="G9" s="224"/>
      <c r="H9" s="225"/>
      <c r="I9" s="223">
        <v>5</v>
      </c>
      <c r="J9" s="225"/>
      <c r="K9" s="223">
        <v>4</v>
      </c>
      <c r="L9" s="225"/>
      <c r="M9" s="223">
        <v>3</v>
      </c>
      <c r="N9" s="225"/>
      <c r="O9" s="223">
        <v>2</v>
      </c>
      <c r="P9" s="224"/>
      <c r="Q9" s="225"/>
      <c r="R9" s="223">
        <v>1</v>
      </c>
      <c r="S9" s="225"/>
      <c r="T9" s="24"/>
      <c r="U9" s="25"/>
      <c r="V9" s="5"/>
    </row>
    <row r="10" spans="1:57" s="6" customFormat="1" ht="24" customHeight="1" x14ac:dyDescent="0.2">
      <c r="A10" s="7"/>
      <c r="B10" s="310" t="s">
        <v>25</v>
      </c>
      <c r="C10" s="311"/>
      <c r="D10" s="312"/>
      <c r="E10" s="229" t="s">
        <v>26</v>
      </c>
      <c r="F10" s="235"/>
      <c r="G10" s="235"/>
      <c r="H10" s="230"/>
      <c r="I10" s="229" t="s">
        <v>27</v>
      </c>
      <c r="J10" s="230"/>
      <c r="K10" s="229" t="s">
        <v>28</v>
      </c>
      <c r="L10" s="230"/>
      <c r="M10" s="236" t="s">
        <v>29</v>
      </c>
      <c r="N10" s="236"/>
      <c r="O10" s="226" t="s">
        <v>30</v>
      </c>
      <c r="P10" s="227"/>
      <c r="Q10" s="228"/>
      <c r="R10" s="229" t="s">
        <v>31</v>
      </c>
      <c r="S10" s="230"/>
      <c r="T10" s="204" t="s">
        <v>12</v>
      </c>
      <c r="U10" s="206" t="s">
        <v>2</v>
      </c>
      <c r="V10" s="5"/>
    </row>
    <row r="11" spans="1:57" s="6" customFormat="1" ht="86.25" customHeight="1" thickBot="1" x14ac:dyDescent="0.25">
      <c r="A11" s="7"/>
      <c r="B11" s="140" t="s">
        <v>32</v>
      </c>
      <c r="C11" s="141" t="s">
        <v>33</v>
      </c>
      <c r="D11" s="150" t="s">
        <v>34</v>
      </c>
      <c r="E11" s="143" t="s">
        <v>35</v>
      </c>
      <c r="F11" s="161" t="s">
        <v>36</v>
      </c>
      <c r="G11" s="144" t="s">
        <v>37</v>
      </c>
      <c r="H11" s="139" t="s">
        <v>38</v>
      </c>
      <c r="I11" s="154" t="s">
        <v>33</v>
      </c>
      <c r="J11" s="139" t="s">
        <v>39</v>
      </c>
      <c r="K11" s="154" t="s">
        <v>33</v>
      </c>
      <c r="L11" s="139" t="s">
        <v>39</v>
      </c>
      <c r="M11" s="152" t="s">
        <v>33</v>
      </c>
      <c r="N11" s="149" t="s">
        <v>39</v>
      </c>
      <c r="O11" s="135" t="s">
        <v>45</v>
      </c>
      <c r="P11" s="136" t="s">
        <v>40</v>
      </c>
      <c r="Q11" s="137" t="s">
        <v>41</v>
      </c>
      <c r="R11" s="154" t="s">
        <v>42</v>
      </c>
      <c r="S11" s="139" t="s">
        <v>43</v>
      </c>
      <c r="T11" s="205"/>
      <c r="U11" s="207"/>
      <c r="V11" s="5"/>
    </row>
    <row r="12" spans="1:57" s="6" customFormat="1" ht="18" customHeight="1" x14ac:dyDescent="0.2">
      <c r="A12" s="4"/>
      <c r="B12" s="26"/>
      <c r="C12" s="27"/>
      <c r="D12" s="145"/>
      <c r="E12" s="29"/>
      <c r="F12" s="27"/>
      <c r="G12" s="27"/>
      <c r="H12" s="57"/>
      <c r="I12" s="29"/>
      <c r="J12" s="57"/>
      <c r="K12" s="29"/>
      <c r="L12" s="57"/>
      <c r="M12" s="153"/>
      <c r="N12" s="145"/>
      <c r="O12" s="29"/>
      <c r="P12" s="27"/>
      <c r="Q12" s="57"/>
      <c r="R12" s="29"/>
      <c r="S12" s="57"/>
      <c r="T12" s="54"/>
      <c r="U12" s="37">
        <v>1</v>
      </c>
      <c r="V12" s="93"/>
    </row>
    <row r="13" spans="1:57" s="6" customFormat="1" ht="18" customHeight="1" x14ac:dyDescent="0.2">
      <c r="A13" s="4"/>
      <c r="B13" s="28"/>
      <c r="C13" s="27"/>
      <c r="D13" s="145"/>
      <c r="E13" s="29"/>
      <c r="F13" s="27"/>
      <c r="G13" s="27"/>
      <c r="H13" s="57"/>
      <c r="I13" s="29"/>
      <c r="J13" s="57"/>
      <c r="K13" s="29"/>
      <c r="L13" s="57"/>
      <c r="M13" s="153"/>
      <c r="N13" s="145"/>
      <c r="O13" s="29"/>
      <c r="P13" s="27"/>
      <c r="Q13" s="57"/>
      <c r="R13" s="29"/>
      <c r="S13" s="57"/>
      <c r="T13" s="55"/>
      <c r="U13" s="13">
        <f>U12+1</f>
        <v>2</v>
      </c>
      <c r="V13" s="93"/>
    </row>
    <row r="14" spans="1:57" s="6" customFormat="1" ht="18" customHeight="1" x14ac:dyDescent="0.2">
      <c r="A14" s="4"/>
      <c r="B14" s="28"/>
      <c r="C14" s="27"/>
      <c r="D14" s="145"/>
      <c r="E14" s="29"/>
      <c r="F14" s="27"/>
      <c r="G14" s="27"/>
      <c r="H14" s="57"/>
      <c r="I14" s="29"/>
      <c r="J14" s="57"/>
      <c r="K14" s="29"/>
      <c r="L14" s="57"/>
      <c r="M14" s="153"/>
      <c r="N14" s="145"/>
      <c r="O14" s="29"/>
      <c r="P14" s="27"/>
      <c r="Q14" s="57"/>
      <c r="R14" s="29"/>
      <c r="S14" s="57"/>
      <c r="T14" s="56"/>
      <c r="U14" s="14">
        <f t="shared" ref="U14:U32" si="0">U13+1</f>
        <v>3</v>
      </c>
      <c r="V14" s="93"/>
    </row>
    <row r="15" spans="1:57" s="6" customFormat="1" ht="18" customHeight="1" x14ac:dyDescent="0.2">
      <c r="A15" s="4"/>
      <c r="B15" s="28"/>
      <c r="C15" s="27"/>
      <c r="D15" s="145"/>
      <c r="E15" s="29"/>
      <c r="F15" s="27"/>
      <c r="G15" s="27"/>
      <c r="H15" s="57"/>
      <c r="I15" s="29"/>
      <c r="J15" s="57"/>
      <c r="K15" s="29"/>
      <c r="L15" s="57"/>
      <c r="M15" s="153"/>
      <c r="N15" s="145"/>
      <c r="O15" s="29"/>
      <c r="P15" s="27"/>
      <c r="Q15" s="57"/>
      <c r="R15" s="29"/>
      <c r="S15" s="57"/>
      <c r="T15" s="65"/>
      <c r="U15" s="14">
        <f t="shared" si="0"/>
        <v>4</v>
      </c>
      <c r="V15" s="93"/>
    </row>
    <row r="16" spans="1:57" s="6" customFormat="1" ht="18" customHeight="1" x14ac:dyDescent="0.2">
      <c r="A16" s="4"/>
      <c r="B16" s="28"/>
      <c r="C16" s="27"/>
      <c r="D16" s="145"/>
      <c r="E16" s="29"/>
      <c r="F16" s="27"/>
      <c r="G16" s="27"/>
      <c r="H16" s="57"/>
      <c r="I16" s="29"/>
      <c r="J16" s="57"/>
      <c r="K16" s="29"/>
      <c r="L16" s="57"/>
      <c r="M16" s="153"/>
      <c r="N16" s="145"/>
      <c r="O16" s="29"/>
      <c r="P16" s="27"/>
      <c r="Q16" s="57"/>
      <c r="R16" s="29"/>
      <c r="S16" s="57"/>
      <c r="T16" s="55"/>
      <c r="U16" s="14">
        <f t="shared" si="0"/>
        <v>5</v>
      </c>
      <c r="V16" s="93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30"/>
      <c r="AW16" s="30"/>
      <c r="AX16" s="30"/>
      <c r="AY16" s="30"/>
      <c r="AZ16" s="209"/>
      <c r="BA16" s="209"/>
      <c r="BB16" s="209"/>
      <c r="BC16" s="209"/>
      <c r="BD16" s="209"/>
      <c r="BE16" s="209"/>
    </row>
    <row r="17" spans="1:57" s="6" customFormat="1" ht="18" customHeight="1" x14ac:dyDescent="0.2">
      <c r="A17" s="4"/>
      <c r="B17" s="28"/>
      <c r="C17" s="27"/>
      <c r="D17" s="145"/>
      <c r="E17" s="29"/>
      <c r="F17" s="27"/>
      <c r="G17" s="27"/>
      <c r="H17" s="57"/>
      <c r="I17" s="29"/>
      <c r="J17" s="57"/>
      <c r="K17" s="29"/>
      <c r="L17" s="57"/>
      <c r="M17" s="153"/>
      <c r="N17" s="145"/>
      <c r="O17" s="29"/>
      <c r="P17" s="27"/>
      <c r="Q17" s="57"/>
      <c r="R17" s="29"/>
      <c r="S17" s="57"/>
      <c r="T17" s="56"/>
      <c r="U17" s="14">
        <f t="shared" si="0"/>
        <v>6</v>
      </c>
      <c r="V17" s="93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30"/>
      <c r="AW17" s="30"/>
      <c r="AX17" s="30"/>
      <c r="AY17" s="30"/>
      <c r="AZ17" s="202"/>
      <c r="BA17" s="202"/>
      <c r="BB17" s="202"/>
      <c r="BC17" s="202"/>
      <c r="BD17" s="202"/>
      <c r="BE17" s="202"/>
    </row>
    <row r="18" spans="1:57" s="6" customFormat="1" ht="18" customHeight="1" x14ac:dyDescent="0.2">
      <c r="A18" s="4"/>
      <c r="B18" s="28"/>
      <c r="C18" s="27"/>
      <c r="D18" s="145"/>
      <c r="E18" s="29"/>
      <c r="F18" s="27"/>
      <c r="G18" s="27"/>
      <c r="H18" s="57"/>
      <c r="I18" s="29"/>
      <c r="J18" s="57"/>
      <c r="K18" s="29"/>
      <c r="L18" s="57"/>
      <c r="M18" s="153"/>
      <c r="N18" s="145"/>
      <c r="O18" s="29"/>
      <c r="P18" s="27"/>
      <c r="Q18" s="57"/>
      <c r="R18" s="29"/>
      <c r="S18" s="57"/>
      <c r="T18" s="55"/>
      <c r="U18" s="14">
        <f t="shared" si="0"/>
        <v>7</v>
      </c>
      <c r="V18" s="93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6" customFormat="1" ht="18" customHeight="1" x14ac:dyDescent="0.2">
      <c r="A19" s="4"/>
      <c r="B19" s="28"/>
      <c r="C19" s="27"/>
      <c r="D19" s="145"/>
      <c r="E19" s="29"/>
      <c r="F19" s="27"/>
      <c r="G19" s="27"/>
      <c r="H19" s="57"/>
      <c r="I19" s="29"/>
      <c r="J19" s="57"/>
      <c r="K19" s="29"/>
      <c r="L19" s="57"/>
      <c r="M19" s="153"/>
      <c r="N19" s="145"/>
      <c r="O19" s="29"/>
      <c r="P19" s="27"/>
      <c r="Q19" s="57"/>
      <c r="R19" s="29"/>
      <c r="S19" s="57"/>
      <c r="T19" s="55"/>
      <c r="U19" s="14">
        <f t="shared" si="0"/>
        <v>8</v>
      </c>
      <c r="V19" s="93"/>
      <c r="Y19" s="210"/>
      <c r="Z19" s="210"/>
      <c r="AA19" s="210"/>
      <c r="AB19" s="210"/>
      <c r="AC19" s="211"/>
      <c r="AD19" s="211"/>
      <c r="AE19" s="211"/>
      <c r="AF19" s="211"/>
      <c r="AG19" s="211"/>
      <c r="AH19" s="211"/>
      <c r="AI19" s="211"/>
      <c r="AJ19" s="32"/>
      <c r="AK19" s="32"/>
      <c r="AL19" s="32"/>
      <c r="AM19" s="32"/>
      <c r="AN19" s="212"/>
      <c r="AO19" s="212"/>
      <c r="AP19" s="212"/>
      <c r="AQ19" s="212"/>
      <c r="AR19" s="211"/>
      <c r="AS19" s="211"/>
      <c r="AT19" s="211"/>
      <c r="AU19" s="211"/>
      <c r="AV19" s="31"/>
      <c r="AW19" s="31"/>
      <c r="AX19" s="31"/>
      <c r="AY19" s="31"/>
      <c r="AZ19" s="209"/>
      <c r="BA19" s="209"/>
      <c r="BB19" s="209"/>
      <c r="BC19" s="209"/>
      <c r="BD19" s="209"/>
      <c r="BE19" s="209"/>
    </row>
    <row r="20" spans="1:57" s="6" customFormat="1" ht="18" customHeight="1" x14ac:dyDescent="0.2">
      <c r="A20" s="4"/>
      <c r="B20" s="28"/>
      <c r="C20" s="27"/>
      <c r="D20" s="145"/>
      <c r="E20" s="29"/>
      <c r="F20" s="27"/>
      <c r="G20" s="27"/>
      <c r="H20" s="57"/>
      <c r="I20" s="29"/>
      <c r="J20" s="57"/>
      <c r="K20" s="29"/>
      <c r="L20" s="57"/>
      <c r="M20" s="153"/>
      <c r="N20" s="145"/>
      <c r="O20" s="29"/>
      <c r="P20" s="27"/>
      <c r="Q20" s="57"/>
      <c r="R20" s="29"/>
      <c r="S20" s="57"/>
      <c r="T20" s="56"/>
      <c r="U20" s="14">
        <f t="shared" si="0"/>
        <v>9</v>
      </c>
      <c r="V20" s="93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0"/>
      <c r="AU20" s="30"/>
      <c r="AV20" s="31"/>
      <c r="AW20" s="31"/>
      <c r="AX20" s="31"/>
      <c r="AY20" s="31"/>
      <c r="AZ20" s="202"/>
      <c r="BA20" s="202"/>
      <c r="BB20" s="202"/>
      <c r="BC20" s="202"/>
      <c r="BD20" s="202"/>
      <c r="BE20" s="202"/>
    </row>
    <row r="21" spans="1:57" s="6" customFormat="1" ht="18" hidden="1" customHeight="1" x14ac:dyDescent="0.2">
      <c r="A21" s="4"/>
      <c r="B21" s="28"/>
      <c r="C21" s="27"/>
      <c r="D21" s="145"/>
      <c r="E21" s="29"/>
      <c r="F21" s="27"/>
      <c r="G21" s="27"/>
      <c r="H21" s="57"/>
      <c r="I21" s="29"/>
      <c r="J21" s="57"/>
      <c r="K21" s="29"/>
      <c r="L21" s="57"/>
      <c r="M21" s="153"/>
      <c r="N21" s="145"/>
      <c r="O21" s="29"/>
      <c r="P21" s="27"/>
      <c r="Q21" s="57"/>
      <c r="R21" s="29"/>
      <c r="S21" s="57"/>
      <c r="T21" s="55"/>
      <c r="U21" s="14">
        <f t="shared" si="0"/>
        <v>10</v>
      </c>
      <c r="V21" s="9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31"/>
      <c r="AX21" s="31"/>
      <c r="AY21" s="31"/>
      <c r="AZ21" s="202"/>
      <c r="BA21" s="202"/>
      <c r="BB21" s="202"/>
      <c r="BC21" s="202"/>
      <c r="BD21" s="202"/>
      <c r="BE21" s="202"/>
    </row>
    <row r="22" spans="1:57" s="6" customFormat="1" ht="18" hidden="1" customHeight="1" x14ac:dyDescent="0.2">
      <c r="A22" s="4"/>
      <c r="B22" s="12"/>
      <c r="C22" s="58"/>
      <c r="D22" s="151"/>
      <c r="E22" s="155"/>
      <c r="F22" s="36"/>
      <c r="G22" s="36"/>
      <c r="H22" s="34"/>
      <c r="I22" s="35"/>
      <c r="J22" s="34"/>
      <c r="K22" s="29"/>
      <c r="L22" s="57"/>
      <c r="M22" s="153"/>
      <c r="N22" s="145"/>
      <c r="O22" s="35"/>
      <c r="P22" s="36"/>
      <c r="Q22" s="57"/>
      <c r="R22" s="29"/>
      <c r="S22" s="57"/>
      <c r="T22" s="55"/>
      <c r="U22" s="14">
        <f t="shared" si="0"/>
        <v>11</v>
      </c>
      <c r="V22" s="93"/>
    </row>
    <row r="23" spans="1:57" s="6" customFormat="1" ht="18" hidden="1" customHeight="1" x14ac:dyDescent="0.2">
      <c r="A23" s="4"/>
      <c r="B23" s="12"/>
      <c r="C23" s="58"/>
      <c r="D23" s="151"/>
      <c r="E23" s="155"/>
      <c r="F23" s="36"/>
      <c r="G23" s="36"/>
      <c r="H23" s="34"/>
      <c r="I23" s="35"/>
      <c r="J23" s="34"/>
      <c r="K23" s="29"/>
      <c r="L23" s="57"/>
      <c r="M23" s="153"/>
      <c r="N23" s="145"/>
      <c r="O23" s="35"/>
      <c r="P23" s="36"/>
      <c r="Q23" s="57"/>
      <c r="R23" s="29"/>
      <c r="S23" s="57"/>
      <c r="T23" s="56"/>
      <c r="U23" s="14">
        <f t="shared" si="0"/>
        <v>12</v>
      </c>
      <c r="V23" s="93"/>
    </row>
    <row r="24" spans="1:57" s="6" customFormat="1" ht="18" hidden="1" customHeight="1" x14ac:dyDescent="0.2">
      <c r="A24" s="4"/>
      <c r="B24" s="12"/>
      <c r="C24" s="58"/>
      <c r="D24" s="151"/>
      <c r="E24" s="155"/>
      <c r="F24" s="36"/>
      <c r="G24" s="36"/>
      <c r="H24" s="34"/>
      <c r="I24" s="35"/>
      <c r="J24" s="34"/>
      <c r="K24" s="29"/>
      <c r="L24" s="57"/>
      <c r="M24" s="153"/>
      <c r="N24" s="145"/>
      <c r="O24" s="35"/>
      <c r="P24" s="36"/>
      <c r="Q24" s="57"/>
      <c r="R24" s="29"/>
      <c r="S24" s="57"/>
      <c r="T24" s="55"/>
      <c r="U24" s="14">
        <f t="shared" si="0"/>
        <v>13</v>
      </c>
      <c r="V24" s="93"/>
    </row>
    <row r="25" spans="1:57" s="6" customFormat="1" ht="18" hidden="1" customHeight="1" x14ac:dyDescent="0.2">
      <c r="A25" s="4"/>
      <c r="B25" s="12"/>
      <c r="C25" s="58"/>
      <c r="D25" s="151"/>
      <c r="E25" s="155"/>
      <c r="F25" s="36"/>
      <c r="G25" s="36"/>
      <c r="H25" s="34"/>
      <c r="I25" s="35"/>
      <c r="J25" s="34"/>
      <c r="K25" s="29"/>
      <c r="L25" s="57"/>
      <c r="M25" s="153"/>
      <c r="N25" s="145"/>
      <c r="O25" s="35"/>
      <c r="P25" s="36"/>
      <c r="Q25" s="57"/>
      <c r="R25" s="29"/>
      <c r="S25" s="57"/>
      <c r="T25" s="55"/>
      <c r="U25" s="14">
        <f t="shared" si="0"/>
        <v>14</v>
      </c>
      <c r="V25" s="93"/>
    </row>
    <row r="26" spans="1:57" s="6" customFormat="1" ht="18" hidden="1" customHeight="1" x14ac:dyDescent="0.2">
      <c r="A26" s="4"/>
      <c r="B26" s="12"/>
      <c r="C26" s="58"/>
      <c r="D26" s="151"/>
      <c r="E26" s="155"/>
      <c r="F26" s="36"/>
      <c r="G26" s="36"/>
      <c r="H26" s="34"/>
      <c r="I26" s="35"/>
      <c r="J26" s="34"/>
      <c r="K26" s="29"/>
      <c r="L26" s="57"/>
      <c r="M26" s="153"/>
      <c r="N26" s="145"/>
      <c r="O26" s="35"/>
      <c r="P26" s="36"/>
      <c r="Q26" s="57"/>
      <c r="R26" s="29"/>
      <c r="S26" s="57"/>
      <c r="T26" s="55"/>
      <c r="U26" s="14">
        <f t="shared" si="0"/>
        <v>15</v>
      </c>
      <c r="V26" s="93"/>
    </row>
    <row r="27" spans="1:57" s="6" customFormat="1" ht="18" customHeight="1" x14ac:dyDescent="0.2">
      <c r="A27" s="4"/>
      <c r="B27" s="162"/>
      <c r="C27" s="163"/>
      <c r="D27" s="169"/>
      <c r="E27" s="165"/>
      <c r="F27" s="163"/>
      <c r="G27" s="163"/>
      <c r="H27" s="164"/>
      <c r="I27" s="165"/>
      <c r="J27" s="164"/>
      <c r="K27" s="167"/>
      <c r="L27" s="166"/>
      <c r="M27" s="170"/>
      <c r="N27" s="171"/>
      <c r="O27" s="165"/>
      <c r="P27" s="163"/>
      <c r="Q27" s="166"/>
      <c r="R27" s="29"/>
      <c r="S27" s="57"/>
      <c r="T27" s="168" t="s">
        <v>48</v>
      </c>
      <c r="U27" s="14">
        <f t="shared" si="0"/>
        <v>16</v>
      </c>
      <c r="V27" s="93"/>
    </row>
    <row r="28" spans="1:57" s="6" customFormat="1" ht="18" customHeight="1" x14ac:dyDescent="0.2">
      <c r="A28" s="4"/>
      <c r="B28" s="162"/>
      <c r="C28" s="163"/>
      <c r="D28" s="169"/>
      <c r="E28" s="165"/>
      <c r="F28" s="163"/>
      <c r="G28" s="163"/>
      <c r="H28" s="164"/>
      <c r="I28" s="165"/>
      <c r="J28" s="164"/>
      <c r="K28" s="167"/>
      <c r="L28" s="166"/>
      <c r="M28" s="170"/>
      <c r="N28" s="171"/>
      <c r="O28" s="165"/>
      <c r="P28" s="163"/>
      <c r="Q28" s="166"/>
      <c r="R28" s="29"/>
      <c r="S28" s="57"/>
      <c r="T28" s="168" t="s">
        <v>49</v>
      </c>
      <c r="U28" s="14">
        <f t="shared" si="0"/>
        <v>17</v>
      </c>
      <c r="V28" s="93"/>
    </row>
    <row r="29" spans="1:57" s="6" customFormat="1" ht="18" customHeight="1" x14ac:dyDescent="0.2">
      <c r="A29" s="4"/>
      <c r="B29" s="162"/>
      <c r="C29" s="163"/>
      <c r="D29" s="169"/>
      <c r="E29" s="165"/>
      <c r="F29" s="163"/>
      <c r="G29" s="163"/>
      <c r="H29" s="164"/>
      <c r="I29" s="165"/>
      <c r="J29" s="164"/>
      <c r="K29" s="167"/>
      <c r="L29" s="166"/>
      <c r="M29" s="170"/>
      <c r="N29" s="171"/>
      <c r="O29" s="165"/>
      <c r="P29" s="163"/>
      <c r="Q29" s="166"/>
      <c r="R29" s="29"/>
      <c r="S29" s="57"/>
      <c r="T29" s="168" t="s">
        <v>50</v>
      </c>
      <c r="U29" s="14">
        <f t="shared" si="0"/>
        <v>18</v>
      </c>
      <c r="V29" s="93"/>
    </row>
    <row r="30" spans="1:57" s="6" customFormat="1" ht="18" customHeight="1" x14ac:dyDescent="0.2">
      <c r="A30" s="4"/>
      <c r="B30" s="162"/>
      <c r="C30" s="163"/>
      <c r="D30" s="169"/>
      <c r="E30" s="165"/>
      <c r="F30" s="163"/>
      <c r="G30" s="163"/>
      <c r="H30" s="164"/>
      <c r="I30" s="165"/>
      <c r="J30" s="164"/>
      <c r="K30" s="167"/>
      <c r="L30" s="166"/>
      <c r="M30" s="170"/>
      <c r="N30" s="171"/>
      <c r="O30" s="165"/>
      <c r="P30" s="163"/>
      <c r="Q30" s="166"/>
      <c r="R30" s="29"/>
      <c r="S30" s="57"/>
      <c r="T30" s="168" t="s">
        <v>51</v>
      </c>
      <c r="U30" s="14">
        <f t="shared" si="0"/>
        <v>19</v>
      </c>
      <c r="V30" s="93"/>
    </row>
    <row r="31" spans="1:57" s="6" customFormat="1" ht="18" customHeight="1" x14ac:dyDescent="0.2">
      <c r="A31" s="4"/>
      <c r="B31" s="162"/>
      <c r="C31" s="163"/>
      <c r="D31" s="169"/>
      <c r="E31" s="165"/>
      <c r="F31" s="163"/>
      <c r="G31" s="163"/>
      <c r="H31" s="164"/>
      <c r="I31" s="165"/>
      <c r="J31" s="164"/>
      <c r="K31" s="167"/>
      <c r="L31" s="166"/>
      <c r="M31" s="170"/>
      <c r="N31" s="171"/>
      <c r="O31" s="165"/>
      <c r="P31" s="163"/>
      <c r="Q31" s="166"/>
      <c r="R31" s="29"/>
      <c r="S31" s="57"/>
      <c r="T31" s="168" t="s">
        <v>52</v>
      </c>
      <c r="U31" s="14">
        <f t="shared" si="0"/>
        <v>20</v>
      </c>
      <c r="V31" s="93"/>
    </row>
    <row r="32" spans="1:57" s="6" customFormat="1" ht="18" customHeight="1" thickBot="1" x14ac:dyDescent="0.25">
      <c r="A32" s="4"/>
      <c r="B32" s="162"/>
      <c r="C32" s="163"/>
      <c r="D32" s="169"/>
      <c r="E32" s="165"/>
      <c r="F32" s="163"/>
      <c r="G32" s="163"/>
      <c r="H32" s="164"/>
      <c r="I32" s="165"/>
      <c r="J32" s="164"/>
      <c r="K32" s="167"/>
      <c r="L32" s="166"/>
      <c r="M32" s="170"/>
      <c r="N32" s="171"/>
      <c r="O32" s="165"/>
      <c r="P32" s="163"/>
      <c r="Q32" s="166"/>
      <c r="R32" s="29"/>
      <c r="S32" s="57"/>
      <c r="T32" s="168" t="s">
        <v>53</v>
      </c>
      <c r="U32" s="14">
        <f t="shared" si="0"/>
        <v>21</v>
      </c>
      <c r="V32" s="93"/>
    </row>
    <row r="33" spans="1:22" s="6" customFormat="1" ht="24" customHeight="1" x14ac:dyDescent="0.2">
      <c r="A33" s="89"/>
      <c r="B33" s="15">
        <f t="shared" ref="B33" si="1">SUM(B12:B32)</f>
        <v>0</v>
      </c>
      <c r="C33" s="18">
        <f t="shared" ref="C33:S33" si="2">SUM(C12:C32)</f>
        <v>0</v>
      </c>
      <c r="D33" s="146">
        <f t="shared" si="2"/>
        <v>0</v>
      </c>
      <c r="E33" s="17">
        <f t="shared" si="2"/>
        <v>0</v>
      </c>
      <c r="F33" s="18">
        <f t="shared" si="2"/>
        <v>0</v>
      </c>
      <c r="G33" s="18">
        <f t="shared" si="2"/>
        <v>0</v>
      </c>
      <c r="H33" s="16">
        <f t="shared" si="2"/>
        <v>0</v>
      </c>
      <c r="I33" s="17">
        <f t="shared" si="2"/>
        <v>0</v>
      </c>
      <c r="J33" s="16">
        <f t="shared" si="2"/>
        <v>0</v>
      </c>
      <c r="K33" s="17">
        <f t="shared" si="2"/>
        <v>0</v>
      </c>
      <c r="L33" s="16">
        <f t="shared" si="2"/>
        <v>0</v>
      </c>
      <c r="M33" s="131">
        <f t="shared" si="2"/>
        <v>0</v>
      </c>
      <c r="N33" s="146">
        <f t="shared" si="2"/>
        <v>0</v>
      </c>
      <c r="O33" s="17">
        <f t="shared" si="2"/>
        <v>0</v>
      </c>
      <c r="P33" s="18">
        <f t="shared" si="2"/>
        <v>0</v>
      </c>
      <c r="Q33" s="16">
        <f t="shared" si="2"/>
        <v>0</v>
      </c>
      <c r="R33" s="17">
        <f t="shared" si="2"/>
        <v>0</v>
      </c>
      <c r="S33" s="16">
        <f t="shared" si="2"/>
        <v>0</v>
      </c>
      <c r="T33" s="214" t="s">
        <v>4</v>
      </c>
      <c r="U33" s="215"/>
      <c r="V33" s="5"/>
    </row>
    <row r="34" spans="1:22" s="6" customFormat="1" ht="21.75" customHeight="1" x14ac:dyDescent="0.2">
      <c r="A34" s="4"/>
      <c r="B34" s="33"/>
      <c r="C34" s="36"/>
      <c r="D34" s="147"/>
      <c r="E34" s="35"/>
      <c r="F34" s="36"/>
      <c r="G34" s="36"/>
      <c r="H34" s="34"/>
      <c r="I34" s="35"/>
      <c r="J34" s="34"/>
      <c r="K34" s="35"/>
      <c r="L34" s="34"/>
      <c r="M34" s="132"/>
      <c r="N34" s="147"/>
      <c r="O34" s="35"/>
      <c r="P34" s="36"/>
      <c r="Q34" s="34"/>
      <c r="R34" s="35"/>
      <c r="S34" s="34"/>
      <c r="T34" s="216" t="s">
        <v>3</v>
      </c>
      <c r="U34" s="217"/>
      <c r="V34" s="5"/>
    </row>
    <row r="35" spans="1:22" s="6" customFormat="1" ht="21.75" customHeight="1" thickBot="1" x14ac:dyDescent="0.25">
      <c r="A35" s="4"/>
      <c r="B35" s="19">
        <f t="shared" ref="B35" si="3">IF(SUM(B33:B34)=0,0,IF(B34=0,1*100.0001,IF(B33=0,1*-100.0001,(B33/B34*100-100))))</f>
        <v>0</v>
      </c>
      <c r="C35" s="22">
        <f t="shared" ref="C35:S35" si="4">IF(SUM(C33:C34)=0,0,IF(C34=0,1*100.0001,IF(C33=0,1*-100.0001,(C33/C34*100-100))))</f>
        <v>0</v>
      </c>
      <c r="D35" s="148">
        <f t="shared" si="4"/>
        <v>0</v>
      </c>
      <c r="E35" s="21">
        <f t="shared" si="4"/>
        <v>0</v>
      </c>
      <c r="F35" s="22">
        <f t="shared" si="4"/>
        <v>0</v>
      </c>
      <c r="G35" s="22">
        <f t="shared" si="4"/>
        <v>0</v>
      </c>
      <c r="H35" s="20">
        <f t="shared" si="4"/>
        <v>0</v>
      </c>
      <c r="I35" s="21">
        <f t="shared" si="4"/>
        <v>0</v>
      </c>
      <c r="J35" s="20">
        <f t="shared" si="4"/>
        <v>0</v>
      </c>
      <c r="K35" s="21">
        <f t="shared" si="4"/>
        <v>0</v>
      </c>
      <c r="L35" s="20">
        <f t="shared" si="4"/>
        <v>0</v>
      </c>
      <c r="M35" s="133">
        <f t="shared" si="4"/>
        <v>0</v>
      </c>
      <c r="N35" s="148">
        <f t="shared" si="4"/>
        <v>0</v>
      </c>
      <c r="O35" s="21">
        <f t="shared" si="4"/>
        <v>0</v>
      </c>
      <c r="P35" s="22">
        <f t="shared" si="4"/>
        <v>0</v>
      </c>
      <c r="Q35" s="20">
        <f t="shared" si="4"/>
        <v>0</v>
      </c>
      <c r="R35" s="21">
        <f t="shared" si="4"/>
        <v>0</v>
      </c>
      <c r="S35" s="20">
        <f t="shared" si="4"/>
        <v>0</v>
      </c>
      <c r="T35" s="218" t="s">
        <v>10</v>
      </c>
      <c r="U35" s="219"/>
      <c r="V35" s="5"/>
    </row>
    <row r="36" spans="1:22" s="6" customFormat="1" ht="3.75" customHeight="1" thickBot="1" x14ac:dyDescent="0.55000000000000004">
      <c r="A36" s="8"/>
      <c r="B36" s="220"/>
      <c r="C36" s="220"/>
      <c r="D36" s="220"/>
      <c r="E36" s="220"/>
      <c r="F36" s="220"/>
      <c r="G36" s="220"/>
      <c r="H36" s="220"/>
      <c r="I36" s="220"/>
      <c r="J36" s="90"/>
      <c r="K36" s="90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9"/>
    </row>
    <row r="37" spans="1:22" ht="18" thickTop="1" x14ac:dyDescent="0.2"/>
  </sheetData>
  <sheetProtection algorithmName="SHA-512" hashValue="KroMINAkg9u/ANeLIsg9wRJh1aCRUakSX+W/oDmcI3BVy7iP17+vbsG7hO6Ur9EvG+2tW5HVEi96Ooj0riW7+A==" saltValue="c+NEyLfRh/aiYyEkTbSxjw==" spinCount="100000" sheet="1" formatCells="0" formatColumns="0" formatRows="0" insertColumns="0" insertRows="0" insertHyperlinks="0" deleteColumns="0" deleteRows="0" sort="0" autoFilter="0" pivotTables="0"/>
  <mergeCells count="47">
    <mergeCell ref="B10:D10"/>
    <mergeCell ref="E10:H10"/>
    <mergeCell ref="I10:J10"/>
    <mergeCell ref="K10:L10"/>
    <mergeCell ref="M10:N10"/>
    <mergeCell ref="B9:D9"/>
    <mergeCell ref="E9:H9"/>
    <mergeCell ref="I9:J9"/>
    <mergeCell ref="K9:L9"/>
    <mergeCell ref="M9:N9"/>
    <mergeCell ref="I5:J5"/>
    <mergeCell ref="O9:Q9"/>
    <mergeCell ref="R9:S9"/>
    <mergeCell ref="O10:Q10"/>
    <mergeCell ref="R10:S10"/>
    <mergeCell ref="F7:Q7"/>
    <mergeCell ref="G5:H5"/>
    <mergeCell ref="M5:N5"/>
    <mergeCell ref="O5:P5"/>
    <mergeCell ref="L36:U36"/>
    <mergeCell ref="T33:U33"/>
    <mergeCell ref="T34:U34"/>
    <mergeCell ref="T35:U35"/>
    <mergeCell ref="B36:I36"/>
    <mergeCell ref="B5:D5"/>
    <mergeCell ref="B6:D7"/>
    <mergeCell ref="AZ20:BE21"/>
    <mergeCell ref="Y21:AV21"/>
    <mergeCell ref="T10:T11"/>
    <mergeCell ref="U10:U11"/>
    <mergeCell ref="Y16:AU18"/>
    <mergeCell ref="AZ16:BE16"/>
    <mergeCell ref="AZ17:BE17"/>
    <mergeCell ref="Y19:AB19"/>
    <mergeCell ref="AC19:AI19"/>
    <mergeCell ref="AN19:AQ19"/>
    <mergeCell ref="AR19:AU19"/>
    <mergeCell ref="AZ19:BE19"/>
    <mergeCell ref="S5:U5"/>
    <mergeCell ref="S6:U7"/>
    <mergeCell ref="A1:V1"/>
    <mergeCell ref="S4:U4"/>
    <mergeCell ref="B2:D2"/>
    <mergeCell ref="B3:D3"/>
    <mergeCell ref="S2:U2"/>
    <mergeCell ref="S3:U3"/>
    <mergeCell ref="G2:P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E38"/>
  <sheetViews>
    <sheetView showGridLines="0" tabSelected="1" zoomScaleNormal="100" zoomScaleSheetLayoutView="100" workbookViewId="0">
      <selection activeCell="H17" sqref="H17"/>
    </sheetView>
  </sheetViews>
  <sheetFormatPr defaultColWidth="9.28515625" defaultRowHeight="17.25" x14ac:dyDescent="0.2"/>
  <cols>
    <col min="1" max="1" width="0.85546875" style="23" customWidth="1"/>
    <col min="2" max="2" width="7" style="23" customWidth="1"/>
    <col min="3" max="4" width="7" style="53" customWidth="1"/>
    <col min="5" max="5" width="7" style="52" customWidth="1"/>
    <col min="6" max="8" width="7" style="23" customWidth="1"/>
    <col min="9" max="15" width="7" style="53" customWidth="1"/>
    <col min="16" max="17" width="7" style="23" customWidth="1"/>
    <col min="18" max="19" width="7" style="53" customWidth="1"/>
    <col min="20" max="20" width="14.7109375" style="23" customWidth="1"/>
    <col min="21" max="21" width="3.5703125" style="23" customWidth="1"/>
    <col min="22" max="22" width="0.7109375" style="23" customWidth="1"/>
    <col min="23" max="16384" width="9.28515625" style="23"/>
  </cols>
  <sheetData>
    <row r="1" spans="1:57" ht="5.25" customHeight="1" thickTop="1" thickBot="1" x14ac:dyDescent="0.25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</row>
    <row r="2" spans="1:57" ht="25.5" customHeight="1" x14ac:dyDescent="0.2">
      <c r="A2" s="1"/>
      <c r="B2" s="186" t="s">
        <v>23</v>
      </c>
      <c r="C2" s="187"/>
      <c r="D2" s="188"/>
      <c r="E2" s="110"/>
      <c r="F2" s="110"/>
      <c r="G2" s="198" t="s">
        <v>44</v>
      </c>
      <c r="H2" s="198"/>
      <c r="I2" s="198"/>
      <c r="J2" s="198"/>
      <c r="K2" s="198"/>
      <c r="L2" s="198"/>
      <c r="M2" s="198"/>
      <c r="N2" s="198"/>
      <c r="O2" s="198"/>
      <c r="P2" s="198"/>
      <c r="Q2" s="53"/>
      <c r="S2" s="192" t="s">
        <v>11</v>
      </c>
      <c r="T2" s="193"/>
      <c r="U2" s="194"/>
      <c r="V2" s="2"/>
    </row>
    <row r="3" spans="1:57" ht="21.75" customHeight="1" thickBot="1" x14ac:dyDescent="0.25">
      <c r="A3" s="1"/>
      <c r="B3" s="250">
        <f>'Sabiqa Month'!B3:F3</f>
        <v>0</v>
      </c>
      <c r="C3" s="251"/>
      <c r="D3" s="252"/>
      <c r="E3" s="92"/>
      <c r="F3" s="92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53"/>
      <c r="R3" s="117">
        <f>'Sabiqa Month'!R3:U3</f>
        <v>0</v>
      </c>
      <c r="S3" s="256">
        <f>'Sabiqa Month'!S3</f>
        <v>0</v>
      </c>
      <c r="T3" s="257"/>
      <c r="U3" s="258"/>
      <c r="V3" s="2"/>
    </row>
    <row r="4" spans="1:57" ht="5.0999999999999996" customHeight="1" thickBot="1" x14ac:dyDescent="0.25">
      <c r="A4" s="1"/>
      <c r="B4" s="53"/>
      <c r="E4" s="115"/>
      <c r="F4" s="116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53"/>
      <c r="S4" s="185"/>
      <c r="T4" s="185"/>
      <c r="U4" s="185"/>
      <c r="V4" s="2"/>
    </row>
    <row r="5" spans="1:57" ht="24.75" customHeight="1" x14ac:dyDescent="0.2">
      <c r="A5" s="1"/>
      <c r="B5" s="186" t="s">
        <v>47</v>
      </c>
      <c r="C5" s="187"/>
      <c r="D5" s="188"/>
      <c r="E5" s="110"/>
      <c r="F5" s="110"/>
      <c r="G5" s="232"/>
      <c r="H5" s="232"/>
      <c r="I5" s="238" t="s">
        <v>0</v>
      </c>
      <c r="J5" s="239"/>
      <c r="K5" s="239"/>
      <c r="L5" s="130"/>
      <c r="M5" s="232"/>
      <c r="N5" s="232"/>
      <c r="O5" s="237" t="s">
        <v>7</v>
      </c>
      <c r="P5" s="237"/>
      <c r="Q5" s="11"/>
      <c r="S5" s="192" t="s">
        <v>21</v>
      </c>
      <c r="T5" s="193"/>
      <c r="U5" s="194"/>
      <c r="V5" s="2"/>
      <c r="Y5" s="249"/>
    </row>
    <row r="6" spans="1:57" ht="5.0999999999999996" customHeight="1" x14ac:dyDescent="0.2">
      <c r="A6" s="1"/>
      <c r="B6" s="253">
        <f>'Sabiqa Month'!B6:F7</f>
        <v>0</v>
      </c>
      <c r="C6" s="254"/>
      <c r="D6" s="255"/>
      <c r="E6" s="92"/>
      <c r="F6" s="92"/>
      <c r="G6" s="63"/>
      <c r="H6" s="11"/>
      <c r="I6" s="11"/>
      <c r="J6" s="11"/>
      <c r="K6" s="11"/>
      <c r="L6" s="11"/>
      <c r="M6" s="11"/>
      <c r="P6" s="11"/>
      <c r="Q6" s="11"/>
      <c r="R6" s="118">
        <f>'Sabiqa Month'!R6:U7</f>
        <v>0</v>
      </c>
      <c r="S6" s="253">
        <f>'Sabiqa Month'!S6</f>
        <v>0</v>
      </c>
      <c r="T6" s="254"/>
      <c r="U6" s="255"/>
      <c r="V6" s="2"/>
      <c r="Y6" s="249"/>
    </row>
    <row r="7" spans="1:57" ht="23.25" customHeight="1" thickBot="1" x14ac:dyDescent="0.25">
      <c r="A7" s="1"/>
      <c r="B7" s="250"/>
      <c r="C7" s="251"/>
      <c r="D7" s="252"/>
      <c r="E7" s="92"/>
      <c r="F7" s="231" t="s">
        <v>5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118"/>
      <c r="S7" s="250"/>
      <c r="T7" s="251"/>
      <c r="U7" s="252"/>
      <c r="V7" s="2"/>
      <c r="Y7" s="249"/>
    </row>
    <row r="8" spans="1:5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57" s="6" customFormat="1" ht="17.25" customHeight="1" x14ac:dyDescent="0.2">
      <c r="A9" s="4"/>
      <c r="B9" s="234">
        <v>7</v>
      </c>
      <c r="C9" s="224"/>
      <c r="D9" s="225"/>
      <c r="E9" s="223">
        <v>6</v>
      </c>
      <c r="F9" s="224"/>
      <c r="G9" s="224"/>
      <c r="H9" s="225"/>
      <c r="I9" s="223">
        <v>5</v>
      </c>
      <c r="J9" s="225"/>
      <c r="K9" s="223">
        <v>4</v>
      </c>
      <c r="L9" s="225"/>
      <c r="M9" s="223">
        <v>3</v>
      </c>
      <c r="N9" s="225"/>
      <c r="O9" s="223">
        <v>2</v>
      </c>
      <c r="P9" s="224"/>
      <c r="Q9" s="225"/>
      <c r="R9" s="223">
        <v>1</v>
      </c>
      <c r="S9" s="225"/>
      <c r="T9" s="24"/>
      <c r="U9" s="25"/>
      <c r="V9" s="5"/>
    </row>
    <row r="10" spans="1:57" s="6" customFormat="1" ht="25.5" customHeight="1" x14ac:dyDescent="0.2">
      <c r="A10" s="7"/>
      <c r="B10" s="310" t="s">
        <v>25</v>
      </c>
      <c r="C10" s="311"/>
      <c r="D10" s="312"/>
      <c r="E10" s="229" t="s">
        <v>26</v>
      </c>
      <c r="F10" s="235"/>
      <c r="G10" s="235"/>
      <c r="H10" s="230"/>
      <c r="I10" s="229" t="s">
        <v>27</v>
      </c>
      <c r="J10" s="230"/>
      <c r="K10" s="229" t="s">
        <v>28</v>
      </c>
      <c r="L10" s="230"/>
      <c r="M10" s="236" t="s">
        <v>29</v>
      </c>
      <c r="N10" s="236"/>
      <c r="O10" s="226" t="s">
        <v>30</v>
      </c>
      <c r="P10" s="227"/>
      <c r="Q10" s="228"/>
      <c r="R10" s="229" t="s">
        <v>31</v>
      </c>
      <c r="S10" s="230"/>
      <c r="T10" s="204" t="s">
        <v>12</v>
      </c>
      <c r="U10" s="206" t="s">
        <v>2</v>
      </c>
      <c r="V10" s="5"/>
    </row>
    <row r="11" spans="1:57" s="6" customFormat="1" ht="81" customHeight="1" thickBot="1" x14ac:dyDescent="0.25">
      <c r="A11" s="7"/>
      <c r="B11" s="140" t="s">
        <v>32</v>
      </c>
      <c r="C11" s="141" t="s">
        <v>33</v>
      </c>
      <c r="D11" s="150" t="s">
        <v>34</v>
      </c>
      <c r="E11" s="143" t="s">
        <v>35</v>
      </c>
      <c r="F11" s="309" t="s">
        <v>36</v>
      </c>
      <c r="G11" s="144" t="s">
        <v>37</v>
      </c>
      <c r="H11" s="139" t="s">
        <v>38</v>
      </c>
      <c r="I11" s="154" t="s">
        <v>33</v>
      </c>
      <c r="J11" s="139" t="s">
        <v>39</v>
      </c>
      <c r="K11" s="154" t="s">
        <v>33</v>
      </c>
      <c r="L11" s="139" t="s">
        <v>39</v>
      </c>
      <c r="M11" s="152" t="s">
        <v>33</v>
      </c>
      <c r="N11" s="149" t="s">
        <v>39</v>
      </c>
      <c r="O11" s="135" t="s">
        <v>45</v>
      </c>
      <c r="P11" s="136" t="s">
        <v>40</v>
      </c>
      <c r="Q11" s="137" t="s">
        <v>41</v>
      </c>
      <c r="R11" s="154" t="s">
        <v>42</v>
      </c>
      <c r="S11" s="139" t="s">
        <v>43</v>
      </c>
      <c r="T11" s="205"/>
      <c r="U11" s="207"/>
      <c r="V11" s="5"/>
    </row>
    <row r="12" spans="1:57" s="6" customFormat="1" ht="18" customHeight="1" x14ac:dyDescent="0.2">
      <c r="A12" s="4"/>
      <c r="B12" s="26"/>
      <c r="C12" s="27"/>
      <c r="D12" s="145"/>
      <c r="E12" s="29"/>
      <c r="F12" s="27"/>
      <c r="G12" s="27"/>
      <c r="H12" s="57"/>
      <c r="I12" s="29"/>
      <c r="J12" s="57"/>
      <c r="K12" s="29"/>
      <c r="L12" s="57"/>
      <c r="M12" s="153"/>
      <c r="N12" s="145"/>
      <c r="O12" s="29"/>
      <c r="P12" s="27"/>
      <c r="Q12" s="57"/>
      <c r="R12" s="29"/>
      <c r="S12" s="57"/>
      <c r="T12" s="59">
        <f>'Sabiqa Month'!T12</f>
        <v>0</v>
      </c>
      <c r="U12" s="37">
        <v>1</v>
      </c>
      <c r="V12" s="93"/>
    </row>
    <row r="13" spans="1:57" s="6" customFormat="1" ht="18" customHeight="1" x14ac:dyDescent="0.2">
      <c r="A13" s="4"/>
      <c r="B13" s="28"/>
      <c r="C13" s="27"/>
      <c r="D13" s="145"/>
      <c r="E13" s="29"/>
      <c r="F13" s="27"/>
      <c r="G13" s="27"/>
      <c r="H13" s="57"/>
      <c r="I13" s="29"/>
      <c r="J13" s="57"/>
      <c r="K13" s="29"/>
      <c r="L13" s="57"/>
      <c r="M13" s="153"/>
      <c r="N13" s="145"/>
      <c r="O13" s="29"/>
      <c r="P13" s="27"/>
      <c r="Q13" s="57"/>
      <c r="R13" s="29"/>
      <c r="S13" s="57"/>
      <c r="T13" s="60">
        <f>'Sabiqa Month'!T13</f>
        <v>0</v>
      </c>
      <c r="U13" s="13">
        <f>U12+1</f>
        <v>2</v>
      </c>
      <c r="V13" s="93"/>
    </row>
    <row r="14" spans="1:57" s="6" customFormat="1" ht="18" customHeight="1" x14ac:dyDescent="0.2">
      <c r="A14" s="4"/>
      <c r="B14" s="28"/>
      <c r="C14" s="27"/>
      <c r="D14" s="145"/>
      <c r="E14" s="29"/>
      <c r="F14" s="27"/>
      <c r="G14" s="27"/>
      <c r="H14" s="57"/>
      <c r="I14" s="29"/>
      <c r="J14" s="57"/>
      <c r="K14" s="29"/>
      <c r="L14" s="57"/>
      <c r="M14" s="153"/>
      <c r="N14" s="145"/>
      <c r="O14" s="29"/>
      <c r="P14" s="27"/>
      <c r="Q14" s="57"/>
      <c r="R14" s="29"/>
      <c r="S14" s="57"/>
      <c r="T14" s="61">
        <f>'Sabiqa Month'!T14</f>
        <v>0</v>
      </c>
      <c r="U14" s="14">
        <f t="shared" ref="U14:U32" si="0">U13+1</f>
        <v>3</v>
      </c>
      <c r="V14" s="93"/>
    </row>
    <row r="15" spans="1:57" s="6" customFormat="1" ht="18" customHeight="1" x14ac:dyDescent="0.2">
      <c r="A15" s="4"/>
      <c r="B15" s="28"/>
      <c r="C15" s="27"/>
      <c r="D15" s="145"/>
      <c r="E15" s="29"/>
      <c r="F15" s="27"/>
      <c r="G15" s="27"/>
      <c r="H15" s="57"/>
      <c r="I15" s="29"/>
      <c r="J15" s="57"/>
      <c r="K15" s="29"/>
      <c r="L15" s="57"/>
      <c r="M15" s="153"/>
      <c r="N15" s="145"/>
      <c r="O15" s="29"/>
      <c r="P15" s="27"/>
      <c r="Q15" s="57"/>
      <c r="R15" s="29"/>
      <c r="S15" s="57"/>
      <c r="T15" s="156">
        <f>'Sabiqa Month'!T15</f>
        <v>0</v>
      </c>
      <c r="U15" s="14">
        <f t="shared" si="0"/>
        <v>4</v>
      </c>
      <c r="V15" s="93"/>
    </row>
    <row r="16" spans="1:57" s="6" customFormat="1" ht="18" customHeight="1" x14ac:dyDescent="0.2">
      <c r="A16" s="4"/>
      <c r="B16" s="28"/>
      <c r="C16" s="27"/>
      <c r="D16" s="145"/>
      <c r="E16" s="29"/>
      <c r="F16" s="27"/>
      <c r="G16" s="27"/>
      <c r="H16" s="57"/>
      <c r="I16" s="29"/>
      <c r="J16" s="57"/>
      <c r="K16" s="29"/>
      <c r="L16" s="57"/>
      <c r="M16" s="153"/>
      <c r="N16" s="145"/>
      <c r="O16" s="29"/>
      <c r="P16" s="27"/>
      <c r="Q16" s="57"/>
      <c r="R16" s="29"/>
      <c r="S16" s="57"/>
      <c r="T16" s="60">
        <f>'Sabiqa Month'!T16</f>
        <v>0</v>
      </c>
      <c r="U16" s="14">
        <f t="shared" si="0"/>
        <v>5</v>
      </c>
      <c r="V16" s="93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30"/>
      <c r="AW16" s="30"/>
      <c r="AX16" s="30"/>
      <c r="AY16" s="30"/>
      <c r="AZ16" s="209"/>
      <c r="BA16" s="209"/>
      <c r="BB16" s="209"/>
      <c r="BC16" s="209"/>
      <c r="BD16" s="209"/>
      <c r="BE16" s="209"/>
    </row>
    <row r="17" spans="1:57" s="6" customFormat="1" ht="18" customHeight="1" x14ac:dyDescent="0.2">
      <c r="A17" s="4"/>
      <c r="B17" s="28"/>
      <c r="C17" s="27"/>
      <c r="D17" s="145"/>
      <c r="E17" s="29"/>
      <c r="F17" s="27"/>
      <c r="G17" s="27"/>
      <c r="H17" s="57"/>
      <c r="I17" s="29"/>
      <c r="J17" s="57"/>
      <c r="K17" s="29"/>
      <c r="L17" s="57"/>
      <c r="M17" s="153"/>
      <c r="N17" s="145"/>
      <c r="O17" s="29"/>
      <c r="P17" s="27"/>
      <c r="Q17" s="57"/>
      <c r="R17" s="29"/>
      <c r="S17" s="57"/>
      <c r="T17" s="61">
        <f>'Sabiqa Month'!T17</f>
        <v>0</v>
      </c>
      <c r="U17" s="14">
        <f t="shared" si="0"/>
        <v>6</v>
      </c>
      <c r="V17" s="93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30"/>
      <c r="AW17" s="30"/>
      <c r="AX17" s="30"/>
      <c r="AY17" s="30"/>
      <c r="AZ17" s="202"/>
      <c r="BA17" s="202"/>
      <c r="BB17" s="202"/>
      <c r="BC17" s="202"/>
      <c r="BD17" s="202"/>
      <c r="BE17" s="202"/>
    </row>
    <row r="18" spans="1:57" s="6" customFormat="1" ht="18" customHeight="1" x14ac:dyDescent="0.2">
      <c r="A18" s="4"/>
      <c r="B18" s="28"/>
      <c r="C18" s="27"/>
      <c r="D18" s="145"/>
      <c r="E18" s="29"/>
      <c r="F18" s="27"/>
      <c r="G18" s="27"/>
      <c r="H18" s="57"/>
      <c r="I18" s="29"/>
      <c r="J18" s="57"/>
      <c r="K18" s="29"/>
      <c r="L18" s="57"/>
      <c r="M18" s="153"/>
      <c r="N18" s="145"/>
      <c r="O18" s="29"/>
      <c r="P18" s="27"/>
      <c r="Q18" s="57"/>
      <c r="R18" s="29"/>
      <c r="S18" s="57"/>
      <c r="T18" s="60">
        <f>'Sabiqa Month'!T18</f>
        <v>0</v>
      </c>
      <c r="U18" s="14">
        <f t="shared" si="0"/>
        <v>7</v>
      </c>
      <c r="V18" s="93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6" customFormat="1" ht="18" customHeight="1" x14ac:dyDescent="0.2">
      <c r="A19" s="4"/>
      <c r="B19" s="28"/>
      <c r="C19" s="27"/>
      <c r="D19" s="145"/>
      <c r="E19" s="29"/>
      <c r="F19" s="27"/>
      <c r="G19" s="27"/>
      <c r="H19" s="57"/>
      <c r="I19" s="29"/>
      <c r="J19" s="57"/>
      <c r="K19" s="29"/>
      <c r="L19" s="57"/>
      <c r="M19" s="153"/>
      <c r="N19" s="145"/>
      <c r="O19" s="29"/>
      <c r="P19" s="27"/>
      <c r="Q19" s="57"/>
      <c r="R19" s="29"/>
      <c r="S19" s="57"/>
      <c r="T19" s="60">
        <f>'Sabiqa Month'!T19</f>
        <v>0</v>
      </c>
      <c r="U19" s="14">
        <f t="shared" si="0"/>
        <v>8</v>
      </c>
      <c r="V19" s="93"/>
      <c r="Y19" s="210"/>
      <c r="Z19" s="210"/>
      <c r="AA19" s="210"/>
      <c r="AB19" s="210"/>
      <c r="AC19" s="211"/>
      <c r="AD19" s="211"/>
      <c r="AE19" s="211"/>
      <c r="AF19" s="211"/>
      <c r="AG19" s="211"/>
      <c r="AH19" s="211"/>
      <c r="AI19" s="211"/>
      <c r="AJ19" s="32"/>
      <c r="AK19" s="32"/>
      <c r="AL19" s="32"/>
      <c r="AM19" s="32"/>
      <c r="AN19" s="212"/>
      <c r="AO19" s="212"/>
      <c r="AP19" s="212"/>
      <c r="AQ19" s="212"/>
      <c r="AR19" s="211"/>
      <c r="AS19" s="211"/>
      <c r="AT19" s="211"/>
      <c r="AU19" s="211"/>
      <c r="AV19" s="31"/>
      <c r="AW19" s="31"/>
      <c r="AX19" s="31"/>
      <c r="AY19" s="31"/>
      <c r="AZ19" s="209"/>
      <c r="BA19" s="209"/>
      <c r="BB19" s="209"/>
      <c r="BC19" s="209"/>
      <c r="BD19" s="209"/>
      <c r="BE19" s="209"/>
    </row>
    <row r="20" spans="1:57" s="6" customFormat="1" ht="18" customHeight="1" x14ac:dyDescent="0.2">
      <c r="A20" s="4"/>
      <c r="B20" s="28"/>
      <c r="C20" s="27"/>
      <c r="D20" s="145"/>
      <c r="E20" s="29"/>
      <c r="F20" s="27"/>
      <c r="G20" s="27"/>
      <c r="H20" s="57"/>
      <c r="I20" s="29"/>
      <c r="J20" s="57"/>
      <c r="K20" s="29"/>
      <c r="L20" s="57"/>
      <c r="M20" s="153"/>
      <c r="N20" s="145"/>
      <c r="O20" s="29"/>
      <c r="P20" s="27"/>
      <c r="Q20" s="57"/>
      <c r="R20" s="29"/>
      <c r="S20" s="57"/>
      <c r="T20" s="60">
        <f>'Sabiqa Month'!T20</f>
        <v>0</v>
      </c>
      <c r="U20" s="14">
        <f t="shared" si="0"/>
        <v>9</v>
      </c>
      <c r="V20" s="93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0"/>
      <c r="AU20" s="30"/>
      <c r="AV20" s="31"/>
      <c r="AW20" s="31"/>
      <c r="AX20" s="31"/>
      <c r="AY20" s="31"/>
      <c r="AZ20" s="202"/>
      <c r="BA20" s="202"/>
      <c r="BB20" s="202"/>
      <c r="BC20" s="202"/>
      <c r="BD20" s="202"/>
      <c r="BE20" s="202"/>
    </row>
    <row r="21" spans="1:57" s="6" customFormat="1" ht="18" hidden="1" customHeight="1" x14ac:dyDescent="0.2">
      <c r="A21" s="4"/>
      <c r="B21" s="28"/>
      <c r="C21" s="27"/>
      <c r="D21" s="145"/>
      <c r="E21" s="29"/>
      <c r="F21" s="27"/>
      <c r="G21" s="27"/>
      <c r="H21" s="57"/>
      <c r="I21" s="29"/>
      <c r="J21" s="57"/>
      <c r="K21" s="29"/>
      <c r="L21" s="57"/>
      <c r="M21" s="153"/>
      <c r="N21" s="145"/>
      <c r="O21" s="29"/>
      <c r="P21" s="27"/>
      <c r="Q21" s="57"/>
      <c r="R21" s="29"/>
      <c r="S21" s="57"/>
      <c r="T21" s="60">
        <f>'Sabiqa Month'!T21</f>
        <v>0</v>
      </c>
      <c r="U21" s="14">
        <f t="shared" si="0"/>
        <v>10</v>
      </c>
      <c r="V21" s="9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31"/>
      <c r="AX21" s="31"/>
      <c r="AY21" s="31"/>
      <c r="AZ21" s="202"/>
      <c r="BA21" s="202"/>
      <c r="BB21" s="202"/>
      <c r="BC21" s="202"/>
      <c r="BD21" s="202"/>
      <c r="BE21" s="202"/>
    </row>
    <row r="22" spans="1:57" s="6" customFormat="1" ht="18" hidden="1" customHeight="1" x14ac:dyDescent="0.2">
      <c r="A22" s="4"/>
      <c r="B22" s="12"/>
      <c r="C22" s="58"/>
      <c r="D22" s="151"/>
      <c r="E22" s="155"/>
      <c r="F22" s="36"/>
      <c r="G22" s="36"/>
      <c r="H22" s="34"/>
      <c r="I22" s="35"/>
      <c r="J22" s="34"/>
      <c r="K22" s="29"/>
      <c r="L22" s="57"/>
      <c r="M22" s="153"/>
      <c r="N22" s="145"/>
      <c r="O22" s="35"/>
      <c r="P22" s="36"/>
      <c r="Q22" s="57"/>
      <c r="R22" s="29"/>
      <c r="S22" s="57"/>
      <c r="T22" s="60">
        <f>'Sabiqa Month'!T22</f>
        <v>0</v>
      </c>
      <c r="U22" s="14">
        <f t="shared" si="0"/>
        <v>11</v>
      </c>
      <c r="V22" s="93"/>
    </row>
    <row r="23" spans="1:57" s="6" customFormat="1" ht="18" hidden="1" customHeight="1" x14ac:dyDescent="0.2">
      <c r="A23" s="4"/>
      <c r="B23" s="12"/>
      <c r="C23" s="58"/>
      <c r="D23" s="151"/>
      <c r="E23" s="155"/>
      <c r="F23" s="36"/>
      <c r="G23" s="36"/>
      <c r="H23" s="34"/>
      <c r="I23" s="35"/>
      <c r="J23" s="34"/>
      <c r="K23" s="29"/>
      <c r="L23" s="57"/>
      <c r="M23" s="153"/>
      <c r="N23" s="145"/>
      <c r="O23" s="35"/>
      <c r="P23" s="36"/>
      <c r="Q23" s="57"/>
      <c r="R23" s="29"/>
      <c r="S23" s="57"/>
      <c r="T23" s="60">
        <f>'Sabiqa Month'!T23</f>
        <v>0</v>
      </c>
      <c r="U23" s="14">
        <f t="shared" si="0"/>
        <v>12</v>
      </c>
      <c r="V23" s="93"/>
    </row>
    <row r="24" spans="1:57" s="6" customFormat="1" ht="18" hidden="1" customHeight="1" x14ac:dyDescent="0.2">
      <c r="A24" s="4"/>
      <c r="B24" s="12"/>
      <c r="C24" s="58"/>
      <c r="D24" s="151"/>
      <c r="E24" s="155"/>
      <c r="F24" s="36"/>
      <c r="G24" s="36"/>
      <c r="H24" s="34"/>
      <c r="I24" s="35"/>
      <c r="J24" s="34"/>
      <c r="K24" s="29"/>
      <c r="L24" s="57"/>
      <c r="M24" s="153"/>
      <c r="N24" s="145"/>
      <c r="O24" s="35"/>
      <c r="P24" s="36"/>
      <c r="Q24" s="57"/>
      <c r="R24" s="29"/>
      <c r="S24" s="57"/>
      <c r="T24" s="60">
        <f>'Sabiqa Month'!T24</f>
        <v>0</v>
      </c>
      <c r="U24" s="14">
        <f t="shared" si="0"/>
        <v>13</v>
      </c>
      <c r="V24" s="93"/>
    </row>
    <row r="25" spans="1:57" s="6" customFormat="1" ht="18" hidden="1" customHeight="1" x14ac:dyDescent="0.2">
      <c r="A25" s="4"/>
      <c r="B25" s="12"/>
      <c r="C25" s="58"/>
      <c r="D25" s="151"/>
      <c r="E25" s="155"/>
      <c r="F25" s="36"/>
      <c r="G25" s="36"/>
      <c r="H25" s="34"/>
      <c r="I25" s="35"/>
      <c r="J25" s="34"/>
      <c r="K25" s="29"/>
      <c r="L25" s="57"/>
      <c r="M25" s="153"/>
      <c r="N25" s="145"/>
      <c r="O25" s="35"/>
      <c r="P25" s="36"/>
      <c r="Q25" s="57"/>
      <c r="R25" s="29"/>
      <c r="S25" s="57"/>
      <c r="T25" s="60">
        <f>'Sabiqa Month'!T25</f>
        <v>0</v>
      </c>
      <c r="U25" s="14">
        <f t="shared" si="0"/>
        <v>14</v>
      </c>
      <c r="V25" s="93"/>
    </row>
    <row r="26" spans="1:57" s="6" customFormat="1" ht="18" hidden="1" customHeight="1" x14ac:dyDescent="0.2">
      <c r="A26" s="4"/>
      <c r="B26" s="12"/>
      <c r="C26" s="58"/>
      <c r="D26" s="151"/>
      <c r="E26" s="155"/>
      <c r="F26" s="36"/>
      <c r="G26" s="36"/>
      <c r="H26" s="34"/>
      <c r="I26" s="35"/>
      <c r="J26" s="34"/>
      <c r="K26" s="29"/>
      <c r="L26" s="57"/>
      <c r="M26" s="153"/>
      <c r="N26" s="145"/>
      <c r="O26" s="35"/>
      <c r="P26" s="36"/>
      <c r="Q26" s="57"/>
      <c r="R26" s="29"/>
      <c r="S26" s="57"/>
      <c r="T26" s="60">
        <f>'Sabiqa Month'!T26</f>
        <v>0</v>
      </c>
      <c r="U26" s="14">
        <f t="shared" si="0"/>
        <v>15</v>
      </c>
      <c r="V26" s="93"/>
    </row>
    <row r="27" spans="1:57" s="6" customFormat="1" ht="21.75" customHeight="1" x14ac:dyDescent="0.2">
      <c r="A27" s="4"/>
      <c r="B27" s="162"/>
      <c r="C27" s="163"/>
      <c r="D27" s="169"/>
      <c r="E27" s="165"/>
      <c r="F27" s="163"/>
      <c r="G27" s="163"/>
      <c r="H27" s="164"/>
      <c r="I27" s="165"/>
      <c r="J27" s="164"/>
      <c r="K27" s="167"/>
      <c r="L27" s="166"/>
      <c r="M27" s="170"/>
      <c r="N27" s="171"/>
      <c r="O27" s="165"/>
      <c r="P27" s="163"/>
      <c r="Q27" s="166"/>
      <c r="R27" s="29"/>
      <c r="S27" s="57"/>
      <c r="T27" s="172" t="str">
        <f>'Sabiqa Month'!T27</f>
        <v>جامعۃالمدینہ</v>
      </c>
      <c r="U27" s="14">
        <f t="shared" si="0"/>
        <v>16</v>
      </c>
      <c r="V27" s="93"/>
    </row>
    <row r="28" spans="1:57" s="6" customFormat="1" ht="21.75" customHeight="1" x14ac:dyDescent="0.2">
      <c r="A28" s="4"/>
      <c r="B28" s="162"/>
      <c r="C28" s="163"/>
      <c r="D28" s="169"/>
      <c r="E28" s="165"/>
      <c r="F28" s="163"/>
      <c r="G28" s="163"/>
      <c r="H28" s="164"/>
      <c r="I28" s="165"/>
      <c r="J28" s="164"/>
      <c r="K28" s="167"/>
      <c r="L28" s="166"/>
      <c r="M28" s="170"/>
      <c r="N28" s="171"/>
      <c r="O28" s="165"/>
      <c r="P28" s="163"/>
      <c r="Q28" s="166"/>
      <c r="R28" s="29"/>
      <c r="S28" s="57"/>
      <c r="T28" s="172" t="str">
        <f>'Sabiqa Month'!T28</f>
        <v xml:space="preserve">مدرسۃالمدینہ </v>
      </c>
      <c r="U28" s="14">
        <f t="shared" si="0"/>
        <v>17</v>
      </c>
      <c r="V28" s="93"/>
    </row>
    <row r="29" spans="1:57" s="6" customFormat="1" ht="21.75" customHeight="1" x14ac:dyDescent="0.2">
      <c r="A29" s="4"/>
      <c r="B29" s="162"/>
      <c r="C29" s="163"/>
      <c r="D29" s="169"/>
      <c r="E29" s="165"/>
      <c r="F29" s="163"/>
      <c r="G29" s="163"/>
      <c r="H29" s="164"/>
      <c r="I29" s="165"/>
      <c r="J29" s="164"/>
      <c r="K29" s="167"/>
      <c r="L29" s="166"/>
      <c r="M29" s="170"/>
      <c r="N29" s="171"/>
      <c r="O29" s="165"/>
      <c r="P29" s="163"/>
      <c r="Q29" s="166"/>
      <c r="R29" s="29"/>
      <c r="S29" s="57"/>
      <c r="T29" s="172" t="str">
        <f>'Sabiqa Month'!T29</f>
        <v>دارالمدینہ</v>
      </c>
      <c r="U29" s="14">
        <f t="shared" si="0"/>
        <v>18</v>
      </c>
      <c r="V29" s="93"/>
    </row>
    <row r="30" spans="1:57" s="6" customFormat="1" ht="21.75" customHeight="1" x14ac:dyDescent="0.2">
      <c r="A30" s="4"/>
      <c r="B30" s="162"/>
      <c r="C30" s="163"/>
      <c r="D30" s="169"/>
      <c r="E30" s="165"/>
      <c r="F30" s="163"/>
      <c r="G30" s="163"/>
      <c r="H30" s="164"/>
      <c r="I30" s="165"/>
      <c r="J30" s="164"/>
      <c r="K30" s="167"/>
      <c r="L30" s="166"/>
      <c r="M30" s="170"/>
      <c r="N30" s="171"/>
      <c r="O30" s="165"/>
      <c r="P30" s="163"/>
      <c r="Q30" s="166"/>
      <c r="R30" s="29"/>
      <c r="S30" s="57"/>
      <c r="T30" s="172" t="str">
        <f>'Sabiqa Month'!T30</f>
        <v>شعبہ اصلاح برائے قیدیان</v>
      </c>
      <c r="U30" s="14">
        <f t="shared" si="0"/>
        <v>19</v>
      </c>
      <c r="V30" s="93"/>
    </row>
    <row r="31" spans="1:57" s="6" customFormat="1" ht="21.75" customHeight="1" x14ac:dyDescent="0.2">
      <c r="A31" s="4"/>
      <c r="B31" s="162"/>
      <c r="C31" s="163"/>
      <c r="D31" s="169"/>
      <c r="E31" s="165"/>
      <c r="F31" s="163"/>
      <c r="G31" s="163"/>
      <c r="H31" s="164"/>
      <c r="I31" s="165"/>
      <c r="J31" s="164"/>
      <c r="K31" s="167"/>
      <c r="L31" s="166"/>
      <c r="M31" s="170"/>
      <c r="N31" s="171"/>
      <c r="O31" s="165"/>
      <c r="P31" s="163"/>
      <c r="Q31" s="166"/>
      <c r="R31" s="29"/>
      <c r="S31" s="57"/>
      <c r="T31" s="172" t="str">
        <f>'Sabiqa Month'!T31</f>
        <v>اسپیشل پرسنز ڈیپارٹمنٹ</v>
      </c>
      <c r="U31" s="14">
        <f t="shared" si="0"/>
        <v>20</v>
      </c>
      <c r="V31" s="93"/>
    </row>
    <row r="32" spans="1:57" s="6" customFormat="1" ht="21.75" customHeight="1" thickBot="1" x14ac:dyDescent="0.25">
      <c r="A32" s="4"/>
      <c r="B32" s="162"/>
      <c r="C32" s="163"/>
      <c r="D32" s="169"/>
      <c r="E32" s="165"/>
      <c r="F32" s="163"/>
      <c r="G32" s="163"/>
      <c r="H32" s="164"/>
      <c r="I32" s="165"/>
      <c r="J32" s="164"/>
      <c r="K32" s="167"/>
      <c r="L32" s="166"/>
      <c r="M32" s="170"/>
      <c r="N32" s="171"/>
      <c r="O32" s="165"/>
      <c r="P32" s="163"/>
      <c r="Q32" s="166"/>
      <c r="R32" s="29"/>
      <c r="S32" s="57"/>
      <c r="T32" s="172" t="str">
        <f>'Sabiqa Month'!T32</f>
        <v>فیضان مرشد ڈیپارٹمنٹ</v>
      </c>
      <c r="U32" s="14">
        <f t="shared" si="0"/>
        <v>21</v>
      </c>
      <c r="V32" s="93"/>
    </row>
    <row r="33" spans="1:22" s="6" customFormat="1" ht="21.75" customHeight="1" x14ac:dyDescent="0.2">
      <c r="A33" s="89"/>
      <c r="B33" s="15">
        <f t="shared" ref="B33:S33" si="1">SUM(B12:B32)</f>
        <v>0</v>
      </c>
      <c r="C33" s="18">
        <f t="shared" si="1"/>
        <v>0</v>
      </c>
      <c r="D33" s="146">
        <f t="shared" si="1"/>
        <v>0</v>
      </c>
      <c r="E33" s="17">
        <f t="shared" si="1"/>
        <v>0</v>
      </c>
      <c r="F33" s="18">
        <f t="shared" si="1"/>
        <v>0</v>
      </c>
      <c r="G33" s="18">
        <f t="shared" si="1"/>
        <v>0</v>
      </c>
      <c r="H33" s="16">
        <f t="shared" si="1"/>
        <v>0</v>
      </c>
      <c r="I33" s="17">
        <f t="shared" si="1"/>
        <v>0</v>
      </c>
      <c r="J33" s="16">
        <f t="shared" si="1"/>
        <v>0</v>
      </c>
      <c r="K33" s="17">
        <f t="shared" si="1"/>
        <v>0</v>
      </c>
      <c r="L33" s="16">
        <f t="shared" si="1"/>
        <v>0</v>
      </c>
      <c r="M33" s="131">
        <f t="shared" si="1"/>
        <v>0</v>
      </c>
      <c r="N33" s="146">
        <f t="shared" si="1"/>
        <v>0</v>
      </c>
      <c r="O33" s="17">
        <f t="shared" si="1"/>
        <v>0</v>
      </c>
      <c r="P33" s="18">
        <f t="shared" si="1"/>
        <v>0</v>
      </c>
      <c r="Q33" s="16">
        <f t="shared" si="1"/>
        <v>0</v>
      </c>
      <c r="R33" s="17">
        <f t="shared" si="1"/>
        <v>0</v>
      </c>
      <c r="S33" s="16">
        <f t="shared" si="1"/>
        <v>0</v>
      </c>
      <c r="T33" s="214" t="s">
        <v>4</v>
      </c>
      <c r="U33" s="215"/>
      <c r="V33" s="5"/>
    </row>
    <row r="34" spans="1:22" s="6" customFormat="1" ht="21.75" customHeight="1" x14ac:dyDescent="0.2">
      <c r="A34" s="4"/>
      <c r="B34" s="33"/>
      <c r="C34" s="36"/>
      <c r="D34" s="147"/>
      <c r="E34" s="35"/>
      <c r="F34" s="36"/>
      <c r="G34" s="36"/>
      <c r="H34" s="34"/>
      <c r="I34" s="35"/>
      <c r="J34" s="34"/>
      <c r="K34" s="35"/>
      <c r="L34" s="34"/>
      <c r="M34" s="132"/>
      <c r="N34" s="147"/>
      <c r="O34" s="35"/>
      <c r="P34" s="36"/>
      <c r="Q34" s="34"/>
      <c r="R34" s="35"/>
      <c r="S34" s="34"/>
      <c r="T34" s="216" t="s">
        <v>3</v>
      </c>
      <c r="U34" s="217"/>
      <c r="V34" s="5"/>
    </row>
    <row r="35" spans="1:22" s="6" customFormat="1" ht="21.75" customHeight="1" thickBot="1" x14ac:dyDescent="0.25">
      <c r="A35" s="4"/>
      <c r="B35" s="19">
        <f t="shared" ref="B35:S35" si="2">IF(SUM(B33:B34)=0,0,IF(B34=0,1*100.0001,IF(B33=0,1*-100.0001,(B33/B34*100-100))))</f>
        <v>0</v>
      </c>
      <c r="C35" s="22">
        <f t="shared" si="2"/>
        <v>0</v>
      </c>
      <c r="D35" s="148">
        <f t="shared" si="2"/>
        <v>0</v>
      </c>
      <c r="E35" s="21">
        <f t="shared" si="2"/>
        <v>0</v>
      </c>
      <c r="F35" s="22">
        <f t="shared" si="2"/>
        <v>0</v>
      </c>
      <c r="G35" s="22">
        <f t="shared" si="2"/>
        <v>0</v>
      </c>
      <c r="H35" s="20">
        <f t="shared" si="2"/>
        <v>0</v>
      </c>
      <c r="I35" s="21">
        <f t="shared" si="2"/>
        <v>0</v>
      </c>
      <c r="J35" s="20">
        <f t="shared" si="2"/>
        <v>0</v>
      </c>
      <c r="K35" s="21">
        <f t="shared" si="2"/>
        <v>0</v>
      </c>
      <c r="L35" s="20">
        <f t="shared" si="2"/>
        <v>0</v>
      </c>
      <c r="M35" s="133">
        <f t="shared" si="2"/>
        <v>0</v>
      </c>
      <c r="N35" s="148">
        <f t="shared" si="2"/>
        <v>0</v>
      </c>
      <c r="O35" s="21">
        <f t="shared" si="2"/>
        <v>0</v>
      </c>
      <c r="P35" s="22">
        <f t="shared" si="2"/>
        <v>0</v>
      </c>
      <c r="Q35" s="20">
        <f t="shared" si="2"/>
        <v>0</v>
      </c>
      <c r="R35" s="21">
        <f t="shared" si="2"/>
        <v>0</v>
      </c>
      <c r="S35" s="20">
        <f t="shared" si="2"/>
        <v>0</v>
      </c>
      <c r="T35" s="218" t="s">
        <v>10</v>
      </c>
      <c r="U35" s="219"/>
      <c r="V35" s="5"/>
    </row>
    <row r="36" spans="1:22" s="6" customFormat="1" ht="24" customHeight="1" x14ac:dyDescent="0.5">
      <c r="A36" s="4"/>
      <c r="B36" s="241"/>
      <c r="C36" s="241"/>
      <c r="D36" s="241"/>
      <c r="E36" s="242" t="s">
        <v>1</v>
      </c>
      <c r="F36" s="242"/>
      <c r="G36" s="242"/>
      <c r="H36" s="119"/>
      <c r="I36" s="119"/>
      <c r="J36" s="119"/>
      <c r="K36" s="119"/>
      <c r="L36" s="119"/>
      <c r="M36" s="259" t="s">
        <v>54</v>
      </c>
      <c r="N36" s="259"/>
      <c r="O36" s="259"/>
      <c r="P36" s="259"/>
      <c r="Q36" s="259"/>
      <c r="R36" s="259"/>
      <c r="S36" s="259"/>
      <c r="T36" s="259"/>
      <c r="U36" s="259"/>
      <c r="V36" s="5"/>
    </row>
    <row r="37" spans="1:22" s="6" customFormat="1" ht="24" customHeight="1" thickBot="1" x14ac:dyDescent="0.25">
      <c r="A37" s="8"/>
      <c r="B37" s="220" t="s">
        <v>8</v>
      </c>
      <c r="C37" s="220"/>
      <c r="D37" s="220"/>
      <c r="E37" s="220"/>
      <c r="F37" s="243">
        <v>44596</v>
      </c>
      <c r="G37" s="243"/>
      <c r="H37" s="244" t="s">
        <v>6</v>
      </c>
      <c r="I37" s="244"/>
      <c r="J37" s="244"/>
      <c r="K37" s="245" t="s">
        <v>9</v>
      </c>
      <c r="L37" s="245"/>
      <c r="M37" s="245"/>
      <c r="N37" s="240" t="s">
        <v>22</v>
      </c>
      <c r="O37" s="240"/>
      <c r="P37" s="240"/>
      <c r="Q37" s="240"/>
      <c r="R37" s="240"/>
      <c r="S37" s="240"/>
      <c r="T37" s="240"/>
      <c r="U37" s="240"/>
      <c r="V37" s="9"/>
    </row>
    <row r="38" spans="1:22" ht="18" thickTop="1" x14ac:dyDescent="0.2"/>
  </sheetData>
  <sheetProtection algorithmName="SHA-512" hashValue="KQ6tSR+k+svgoz6oCyW0q8pxbIhFTDMVAL6q1mJ65eccndc/IMgAeoZ+ey03YcwYzFcVh1x61XG3ihXTFgfRBw==" saltValue="1u362Ej25DQKX/PqnDgJ+A==" spinCount="100000" sheet="1" formatCells="0" formatColumns="0" formatRows="0" insertColumns="0" insertRows="0" insertHyperlinks="0" deleteColumns="0" deleteRows="0" sort="0" autoFilter="0" pivotTables="0"/>
  <mergeCells count="54">
    <mergeCell ref="AZ16:BE16"/>
    <mergeCell ref="AZ17:BE17"/>
    <mergeCell ref="AC19:AI19"/>
    <mergeCell ref="AN19:AQ19"/>
    <mergeCell ref="AZ20:BE21"/>
    <mergeCell ref="Y21:AV21"/>
    <mergeCell ref="AR19:AU19"/>
    <mergeCell ref="AZ19:BE19"/>
    <mergeCell ref="Y19:AB19"/>
    <mergeCell ref="Y16:AU18"/>
    <mergeCell ref="T33:U33"/>
    <mergeCell ref="T34:U34"/>
    <mergeCell ref="T35:U35"/>
    <mergeCell ref="B9:D9"/>
    <mergeCell ref="E9:H9"/>
    <mergeCell ref="I9:J9"/>
    <mergeCell ref="K9:L9"/>
    <mergeCell ref="M9:N9"/>
    <mergeCell ref="B10:D10"/>
    <mergeCell ref="E10:H10"/>
    <mergeCell ref="I10:J10"/>
    <mergeCell ref="K10:L10"/>
    <mergeCell ref="T10:T11"/>
    <mergeCell ref="U10:U11"/>
    <mergeCell ref="O9:Q9"/>
    <mergeCell ref="A1:V1"/>
    <mergeCell ref="S4:U4"/>
    <mergeCell ref="Y5:Y7"/>
    <mergeCell ref="B2:D2"/>
    <mergeCell ref="B3:D3"/>
    <mergeCell ref="B5:D5"/>
    <mergeCell ref="B6:D7"/>
    <mergeCell ref="S2:U2"/>
    <mergeCell ref="S3:U3"/>
    <mergeCell ref="S5:U5"/>
    <mergeCell ref="S6:U7"/>
    <mergeCell ref="F7:Q7"/>
    <mergeCell ref="G5:H5"/>
    <mergeCell ref="M5:N5"/>
    <mergeCell ref="G2:P4"/>
    <mergeCell ref="N37:U37"/>
    <mergeCell ref="B36:D36"/>
    <mergeCell ref="E36:G36"/>
    <mergeCell ref="B37:E37"/>
    <mergeCell ref="F37:G37"/>
    <mergeCell ref="H37:J37"/>
    <mergeCell ref="K37:M37"/>
    <mergeCell ref="M36:U36"/>
    <mergeCell ref="R9:S9"/>
    <mergeCell ref="O5:P5"/>
    <mergeCell ref="I5:K5"/>
    <mergeCell ref="M10:N10"/>
    <mergeCell ref="O10:Q10"/>
    <mergeCell ref="R10:S10"/>
  </mergeCells>
  <conditionalFormatting sqref="B3 Q3:S3 R7 E3:F3 B6 E6:F6 Q6:S6 E7">
    <cfRule type="cellIs" dxfId="16" priority="2" operator="equal">
      <formula>0</formula>
    </cfRule>
  </conditionalFormatting>
  <conditionalFormatting sqref="T12:T32">
    <cfRule type="cellIs" dxfId="15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W101"/>
  <sheetViews>
    <sheetView showGridLines="0" zoomScaleNormal="100" workbookViewId="0">
      <selection activeCell="R13" sqref="R13 R17 R21 R25 R29 R33 R37 R41 R45 R49 R53 R57 R61 R65 R69 R73 R77 R81 R85 R89 R93"/>
    </sheetView>
  </sheetViews>
  <sheetFormatPr defaultColWidth="9.140625" defaultRowHeight="17.25" x14ac:dyDescent="0.4"/>
  <cols>
    <col min="1" max="1" width="1" style="39" customWidth="1"/>
    <col min="2" max="20" width="6.7109375" style="39" customWidth="1"/>
    <col min="21" max="21" width="11.7109375" style="39" customWidth="1"/>
    <col min="22" max="22" width="3.140625" style="39" bestFit="1" customWidth="1"/>
    <col min="23" max="23" width="0.85546875" style="39" customWidth="1"/>
    <col min="24" max="16384" width="9.140625" style="39"/>
  </cols>
  <sheetData>
    <row r="1" spans="1:23" ht="4.5" customHeight="1" thickTop="1" thickBot="1" x14ac:dyDescent="0.45">
      <c r="A1" s="274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6"/>
    </row>
    <row r="2" spans="1:23" ht="27.6" customHeight="1" x14ac:dyDescent="0.4">
      <c r="A2" s="40"/>
      <c r="B2" s="186" t="s">
        <v>23</v>
      </c>
      <c r="C2" s="187"/>
      <c r="D2" s="188"/>
      <c r="E2" s="110"/>
      <c r="F2" s="295" t="s">
        <v>46</v>
      </c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96"/>
      <c r="T2" s="277" t="s">
        <v>11</v>
      </c>
      <c r="U2" s="278"/>
      <c r="V2" s="279"/>
      <c r="W2" s="41"/>
    </row>
    <row r="3" spans="1:23" ht="27.6" customHeight="1" thickBot="1" x14ac:dyDescent="0.45">
      <c r="A3" s="40"/>
      <c r="B3" s="289">
        <f>'Mojuda Month'!B3:F3</f>
        <v>0</v>
      </c>
      <c r="C3" s="290"/>
      <c r="D3" s="291"/>
      <c r="E3" s="97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97"/>
      <c r="T3" s="280">
        <f>'Mojuda Month'!S3</f>
        <v>0</v>
      </c>
      <c r="U3" s="281"/>
      <c r="V3" s="282"/>
      <c r="W3" s="41"/>
    </row>
    <row r="4" spans="1:23" s="44" customFormat="1" ht="5.25" customHeight="1" thickBot="1" x14ac:dyDescent="0.65">
      <c r="A4" s="42"/>
      <c r="B4" s="98"/>
      <c r="C4" s="99"/>
      <c r="D4" s="99"/>
      <c r="E4" s="100"/>
      <c r="F4" s="100"/>
      <c r="G4" s="100"/>
      <c r="H4" s="100"/>
      <c r="I4" s="96"/>
      <c r="J4" s="101"/>
      <c r="K4" s="101"/>
      <c r="L4" s="101"/>
      <c r="M4" s="102"/>
      <c r="N4" s="103"/>
      <c r="O4" s="103"/>
      <c r="P4" s="103"/>
      <c r="Q4" s="103"/>
      <c r="R4" s="97"/>
      <c r="S4" s="97"/>
      <c r="T4" s="104"/>
      <c r="U4" s="105"/>
      <c r="V4" s="99"/>
      <c r="W4" s="43"/>
    </row>
    <row r="5" spans="1:23" ht="27.6" customHeight="1" x14ac:dyDescent="0.4">
      <c r="A5" s="40"/>
      <c r="B5" s="186" t="s">
        <v>47</v>
      </c>
      <c r="C5" s="187"/>
      <c r="D5" s="188"/>
      <c r="E5" s="110"/>
      <c r="F5" s="110"/>
      <c r="G5" s="263">
        <f>'Mojuda Month'!G5</f>
        <v>0</v>
      </c>
      <c r="H5" s="263"/>
      <c r="I5" s="260" t="s">
        <v>13</v>
      </c>
      <c r="J5" s="261"/>
      <c r="K5" s="262"/>
      <c r="L5" s="134"/>
      <c r="M5" s="263">
        <f>'Sabiqa Month'!G5</f>
        <v>0</v>
      </c>
      <c r="N5" s="263"/>
      <c r="O5" s="264" t="s">
        <v>14</v>
      </c>
      <c r="P5" s="264"/>
      <c r="Q5" s="264"/>
      <c r="R5" s="64"/>
      <c r="S5" s="106"/>
      <c r="T5" s="277" t="s">
        <v>21</v>
      </c>
      <c r="U5" s="278"/>
      <c r="V5" s="279"/>
      <c r="W5" s="41"/>
    </row>
    <row r="6" spans="1:23" ht="4.5" customHeight="1" x14ac:dyDescent="0.4">
      <c r="A6" s="40"/>
      <c r="B6" s="292">
        <f>'Mojuda Month'!B6:F7</f>
        <v>0</v>
      </c>
      <c r="C6" s="293"/>
      <c r="D6" s="294"/>
      <c r="E6" s="97"/>
      <c r="F6" s="97"/>
      <c r="G6" s="62"/>
      <c r="H6" s="62"/>
      <c r="I6" s="97"/>
      <c r="J6" s="101"/>
      <c r="K6" s="101"/>
      <c r="L6" s="101"/>
      <c r="M6" s="107"/>
      <c r="N6" s="107"/>
      <c r="O6" s="107"/>
      <c r="P6" s="107"/>
      <c r="Q6" s="108"/>
      <c r="R6" s="106"/>
      <c r="S6" s="106"/>
      <c r="T6" s="283">
        <f>'Mojuda Month'!S6</f>
        <v>0</v>
      </c>
      <c r="U6" s="284"/>
      <c r="V6" s="285"/>
      <c r="W6" s="41"/>
    </row>
    <row r="7" spans="1:23" ht="25.15" customHeight="1" thickBot="1" x14ac:dyDescent="0.45">
      <c r="A7" s="40"/>
      <c r="B7" s="289"/>
      <c r="C7" s="290"/>
      <c r="D7" s="291"/>
      <c r="E7" s="97"/>
      <c r="F7" s="296" t="s">
        <v>15</v>
      </c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106"/>
      <c r="T7" s="286"/>
      <c r="U7" s="287"/>
      <c r="V7" s="288"/>
      <c r="W7" s="41"/>
    </row>
    <row r="8" spans="1:23" ht="3.75" customHeight="1" thickBot="1" x14ac:dyDescent="0.45">
      <c r="A8" s="4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45"/>
    </row>
    <row r="9" spans="1:23" ht="17.25" customHeight="1" x14ac:dyDescent="0.4">
      <c r="A9" s="40"/>
      <c r="B9" s="234">
        <v>7</v>
      </c>
      <c r="C9" s="224"/>
      <c r="D9" s="225"/>
      <c r="E9" s="223">
        <v>6</v>
      </c>
      <c r="F9" s="224"/>
      <c r="G9" s="224"/>
      <c r="H9" s="225"/>
      <c r="I9" s="223">
        <v>5</v>
      </c>
      <c r="J9" s="225"/>
      <c r="K9" s="223">
        <v>4</v>
      </c>
      <c r="L9" s="225"/>
      <c r="M9" s="223">
        <v>3</v>
      </c>
      <c r="N9" s="225"/>
      <c r="O9" s="223">
        <v>2</v>
      </c>
      <c r="P9" s="224"/>
      <c r="Q9" s="225"/>
      <c r="R9" s="223">
        <v>1</v>
      </c>
      <c r="S9" s="225"/>
      <c r="T9" s="267" t="s">
        <v>16</v>
      </c>
      <c r="U9" s="269" t="s">
        <v>18</v>
      </c>
      <c r="V9" s="265" t="s">
        <v>17</v>
      </c>
      <c r="W9" s="41"/>
    </row>
    <row r="10" spans="1:23" ht="21.75" x14ac:dyDescent="0.4">
      <c r="A10" s="40"/>
      <c r="B10" s="326" t="s">
        <v>25</v>
      </c>
      <c r="C10" s="327"/>
      <c r="D10" s="328"/>
      <c r="E10" s="229" t="s">
        <v>26</v>
      </c>
      <c r="F10" s="235"/>
      <c r="G10" s="235"/>
      <c r="H10" s="230"/>
      <c r="I10" s="297" t="s">
        <v>27</v>
      </c>
      <c r="J10" s="298"/>
      <c r="K10" s="297" t="s">
        <v>28</v>
      </c>
      <c r="L10" s="298"/>
      <c r="M10" s="297" t="s">
        <v>29</v>
      </c>
      <c r="N10" s="298"/>
      <c r="O10" s="226" t="s">
        <v>30</v>
      </c>
      <c r="P10" s="227"/>
      <c r="Q10" s="228"/>
      <c r="R10" s="297" t="s">
        <v>31</v>
      </c>
      <c r="S10" s="298"/>
      <c r="T10" s="268"/>
      <c r="U10" s="270"/>
      <c r="V10" s="266"/>
      <c r="W10" s="41"/>
    </row>
    <row r="11" spans="1:23" ht="90" customHeight="1" thickBot="1" x14ac:dyDescent="0.45">
      <c r="A11" s="40"/>
      <c r="B11" s="140" t="s">
        <v>32</v>
      </c>
      <c r="C11" s="141" t="s">
        <v>33</v>
      </c>
      <c r="D11" s="142" t="s">
        <v>34</v>
      </c>
      <c r="E11" s="143" t="s">
        <v>35</v>
      </c>
      <c r="F11" s="141" t="s">
        <v>36</v>
      </c>
      <c r="G11" s="144" t="s">
        <v>37</v>
      </c>
      <c r="H11" s="139" t="s">
        <v>38</v>
      </c>
      <c r="I11" s="138" t="s">
        <v>33</v>
      </c>
      <c r="J11" s="139" t="s">
        <v>39</v>
      </c>
      <c r="K11" s="138" t="s">
        <v>33</v>
      </c>
      <c r="L11" s="139" t="s">
        <v>39</v>
      </c>
      <c r="M11" s="138" t="s">
        <v>33</v>
      </c>
      <c r="N11" s="139" t="s">
        <v>39</v>
      </c>
      <c r="O11" s="135" t="s">
        <v>45</v>
      </c>
      <c r="P11" s="136" t="s">
        <v>40</v>
      </c>
      <c r="Q11" s="137" t="s">
        <v>41</v>
      </c>
      <c r="R11" s="138" t="s">
        <v>42</v>
      </c>
      <c r="S11" s="139" t="s">
        <v>43</v>
      </c>
      <c r="T11" s="268"/>
      <c r="U11" s="270"/>
      <c r="V11" s="266"/>
      <c r="W11" s="41"/>
    </row>
    <row r="12" spans="1:23" s="46" customFormat="1" ht="4.1500000000000004" customHeight="1" thickBot="1" x14ac:dyDescent="0.45">
      <c r="A12" s="95"/>
      <c r="B12" s="94"/>
      <c r="C12" s="94"/>
      <c r="D12" s="91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47"/>
    </row>
    <row r="13" spans="1:23" ht="23.45" customHeight="1" x14ac:dyDescent="0.4">
      <c r="A13" s="40"/>
      <c r="B13" s="87">
        <f>'Sabiqa Month'!B12</f>
        <v>0</v>
      </c>
      <c r="C13" s="72">
        <f>'Sabiqa Month'!C12</f>
        <v>0</v>
      </c>
      <c r="D13" s="120">
        <f>'Sabiqa Month'!D12</f>
        <v>0</v>
      </c>
      <c r="E13" s="66">
        <f>'Sabiqa Month'!E12</f>
        <v>0</v>
      </c>
      <c r="F13" s="72">
        <f>'Sabiqa Month'!F12</f>
        <v>0</v>
      </c>
      <c r="G13" s="72">
        <f>'Sabiqa Month'!G12</f>
        <v>0</v>
      </c>
      <c r="H13" s="67">
        <f>'Sabiqa Month'!H12</f>
        <v>0</v>
      </c>
      <c r="I13" s="66">
        <f>'Sabiqa Month'!I12</f>
        <v>0</v>
      </c>
      <c r="J13" s="67">
        <f>'Sabiqa Month'!J12</f>
        <v>0</v>
      </c>
      <c r="K13" s="66">
        <f>'Sabiqa Month'!K12</f>
        <v>0</v>
      </c>
      <c r="L13" s="67">
        <f>'Sabiqa Month'!L12</f>
        <v>0</v>
      </c>
      <c r="M13" s="66">
        <f>'Sabiqa Month'!M12</f>
        <v>0</v>
      </c>
      <c r="N13" s="67">
        <f>'Sabiqa Month'!N12</f>
        <v>0</v>
      </c>
      <c r="O13" s="123">
        <f>'Sabiqa Month'!O12</f>
        <v>0</v>
      </c>
      <c r="P13" s="72">
        <f>'Sabiqa Month'!P12</f>
        <v>0</v>
      </c>
      <c r="Q13" s="67">
        <f>'Sabiqa Month'!Q12</f>
        <v>0</v>
      </c>
      <c r="R13" s="123">
        <f>'Sabiqa Month'!R12</f>
        <v>0</v>
      </c>
      <c r="S13" s="73">
        <f>'Sabiqa Month'!S12</f>
        <v>0</v>
      </c>
      <c r="T13" s="157">
        <f>M5</f>
        <v>0</v>
      </c>
      <c r="U13" s="299">
        <f>'Mojuda Month'!T12</f>
        <v>0</v>
      </c>
      <c r="V13" s="271">
        <v>1</v>
      </c>
      <c r="W13" s="41"/>
    </row>
    <row r="14" spans="1:23" ht="23.45" customHeight="1" x14ac:dyDescent="0.4">
      <c r="A14" s="40"/>
      <c r="B14" s="88">
        <f>'Mojuda Month'!B12</f>
        <v>0</v>
      </c>
      <c r="C14" s="74">
        <f>'Mojuda Month'!C12</f>
        <v>0</v>
      </c>
      <c r="D14" s="121">
        <f>'Mojuda Month'!D12</f>
        <v>0</v>
      </c>
      <c r="E14" s="68">
        <f>'Mojuda Month'!E12</f>
        <v>0</v>
      </c>
      <c r="F14" s="74">
        <f>'Mojuda Month'!F12</f>
        <v>0</v>
      </c>
      <c r="G14" s="74">
        <f>'Mojuda Month'!G12</f>
        <v>0</v>
      </c>
      <c r="H14" s="69">
        <f>'Mojuda Month'!H12</f>
        <v>0</v>
      </c>
      <c r="I14" s="68">
        <f>'Mojuda Month'!I12</f>
        <v>0</v>
      </c>
      <c r="J14" s="69">
        <f>'Mojuda Month'!J12</f>
        <v>0</v>
      </c>
      <c r="K14" s="68">
        <f>'Mojuda Month'!K12</f>
        <v>0</v>
      </c>
      <c r="L14" s="69">
        <f>'Mojuda Month'!L12</f>
        <v>0</v>
      </c>
      <c r="M14" s="68">
        <f>'Mojuda Month'!M12</f>
        <v>0</v>
      </c>
      <c r="N14" s="69">
        <f>'Mojuda Month'!N12</f>
        <v>0</v>
      </c>
      <c r="O14" s="124">
        <f>'Mojuda Month'!O12</f>
        <v>0</v>
      </c>
      <c r="P14" s="74">
        <f>'Mojuda Month'!P12</f>
        <v>0</v>
      </c>
      <c r="Q14" s="69">
        <f>'Mojuda Month'!Q12</f>
        <v>0</v>
      </c>
      <c r="R14" s="124">
        <f>'Mojuda Month'!R12</f>
        <v>0</v>
      </c>
      <c r="S14" s="75">
        <f>'Mojuda Month'!S12</f>
        <v>0</v>
      </c>
      <c r="T14" s="158">
        <f>G5</f>
        <v>0</v>
      </c>
      <c r="U14" s="300"/>
      <c r="V14" s="272">
        <f>V13+1</f>
        <v>2</v>
      </c>
      <c r="W14" s="41"/>
    </row>
    <row r="15" spans="1:23" ht="23.45" customHeight="1" thickBot="1" x14ac:dyDescent="0.45">
      <c r="A15" s="40"/>
      <c r="B15" s="76">
        <f t="shared" ref="B15:R15" si="0">IF(SUM(B13:B14)=0,0,IF(B13=0,1*100.0001,IF(B14=0,1*-100.0001,(B14/B13*100-100))))</f>
        <v>0</v>
      </c>
      <c r="C15" s="77">
        <f t="shared" si="0"/>
        <v>0</v>
      </c>
      <c r="D15" s="122">
        <f t="shared" si="0"/>
        <v>0</v>
      </c>
      <c r="E15" s="70">
        <f t="shared" si="0"/>
        <v>0</v>
      </c>
      <c r="F15" s="77">
        <f t="shared" si="0"/>
        <v>0</v>
      </c>
      <c r="G15" s="77">
        <f t="shared" si="0"/>
        <v>0</v>
      </c>
      <c r="H15" s="71">
        <f t="shared" si="0"/>
        <v>0</v>
      </c>
      <c r="I15" s="70">
        <f t="shared" si="0"/>
        <v>0</v>
      </c>
      <c r="J15" s="71">
        <f t="shared" si="0"/>
        <v>0</v>
      </c>
      <c r="K15" s="70">
        <f t="shared" si="0"/>
        <v>0</v>
      </c>
      <c r="L15" s="71">
        <f t="shared" si="0"/>
        <v>0</v>
      </c>
      <c r="M15" s="70">
        <f t="shared" si="0"/>
        <v>0</v>
      </c>
      <c r="N15" s="71">
        <f t="shared" si="0"/>
        <v>0</v>
      </c>
      <c r="O15" s="125">
        <f t="shared" si="0"/>
        <v>0</v>
      </c>
      <c r="P15" s="77">
        <f t="shared" si="0"/>
        <v>0</v>
      </c>
      <c r="Q15" s="71">
        <f t="shared" si="0"/>
        <v>0</v>
      </c>
      <c r="R15" s="125">
        <f t="shared" si="0"/>
        <v>0</v>
      </c>
      <c r="S15" s="71">
        <f t="shared" ref="S15" si="1">IF(SUM(S13:S14)=0,0,IF(S13=0,1*100.0001,IF(S14=0,1*-100.0001,(S14/S13*100-100))))</f>
        <v>0</v>
      </c>
      <c r="T15" s="159" t="s">
        <v>19</v>
      </c>
      <c r="U15" s="301"/>
      <c r="V15" s="273">
        <f t="shared" ref="V15:V19" si="2">V14+1</f>
        <v>3</v>
      </c>
      <c r="W15" s="41"/>
    </row>
    <row r="16" spans="1:23" s="46" customFormat="1" ht="4.1500000000000004" customHeight="1" thickBot="1" x14ac:dyDescent="0.45">
      <c r="A16" s="95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160"/>
      <c r="U16" s="94"/>
      <c r="V16" s="94"/>
      <c r="W16" s="47"/>
    </row>
    <row r="17" spans="1:23" ht="23.45" customHeight="1" x14ac:dyDescent="0.4">
      <c r="A17" s="40"/>
      <c r="B17" s="87">
        <f>'Sabiqa Month'!B13</f>
        <v>0</v>
      </c>
      <c r="C17" s="72">
        <f>'Sabiqa Month'!C13</f>
        <v>0</v>
      </c>
      <c r="D17" s="120">
        <f>'Sabiqa Month'!D13</f>
        <v>0</v>
      </c>
      <c r="E17" s="66">
        <f>'Sabiqa Month'!E13</f>
        <v>0</v>
      </c>
      <c r="F17" s="72">
        <f>'Sabiqa Month'!F13</f>
        <v>0</v>
      </c>
      <c r="G17" s="72">
        <f>'Sabiqa Month'!G13</f>
        <v>0</v>
      </c>
      <c r="H17" s="67">
        <f>'Sabiqa Month'!H13</f>
        <v>0</v>
      </c>
      <c r="I17" s="66">
        <f>'Sabiqa Month'!I13</f>
        <v>0</v>
      </c>
      <c r="J17" s="67">
        <f>'Sabiqa Month'!J13</f>
        <v>0</v>
      </c>
      <c r="K17" s="66">
        <f>'Sabiqa Month'!K13</f>
        <v>0</v>
      </c>
      <c r="L17" s="67">
        <f>'Sabiqa Month'!L13</f>
        <v>0</v>
      </c>
      <c r="M17" s="66">
        <f>'Sabiqa Month'!M13</f>
        <v>0</v>
      </c>
      <c r="N17" s="67">
        <f>'Sabiqa Month'!N13</f>
        <v>0</v>
      </c>
      <c r="O17" s="123">
        <f>'Sabiqa Month'!O13</f>
        <v>0</v>
      </c>
      <c r="P17" s="72">
        <f>'Sabiqa Month'!P13</f>
        <v>0</v>
      </c>
      <c r="Q17" s="67">
        <f>'Sabiqa Month'!Q13</f>
        <v>0</v>
      </c>
      <c r="R17" s="123">
        <f>'Sabiqa Month'!R13</f>
        <v>0</v>
      </c>
      <c r="S17" s="73">
        <f>'Sabiqa Month'!S13</f>
        <v>0</v>
      </c>
      <c r="T17" s="157">
        <f>T13</f>
        <v>0</v>
      </c>
      <c r="U17" s="299">
        <f>'Mojuda Month'!T13</f>
        <v>0</v>
      </c>
      <c r="V17" s="271">
        <v>2</v>
      </c>
      <c r="W17" s="41"/>
    </row>
    <row r="18" spans="1:23" ht="23.45" customHeight="1" x14ac:dyDescent="0.4">
      <c r="A18" s="40"/>
      <c r="B18" s="88">
        <f>'Mojuda Month'!B13</f>
        <v>0</v>
      </c>
      <c r="C18" s="74">
        <f>'Mojuda Month'!C13</f>
        <v>0</v>
      </c>
      <c r="D18" s="121">
        <f>'Mojuda Month'!D13</f>
        <v>0</v>
      </c>
      <c r="E18" s="68">
        <f>'Mojuda Month'!E13</f>
        <v>0</v>
      </c>
      <c r="F18" s="74">
        <f>'Mojuda Month'!F13</f>
        <v>0</v>
      </c>
      <c r="G18" s="74">
        <f>'Mojuda Month'!G13</f>
        <v>0</v>
      </c>
      <c r="H18" s="69">
        <f>'Mojuda Month'!H13</f>
        <v>0</v>
      </c>
      <c r="I18" s="68">
        <f>'Mojuda Month'!I13</f>
        <v>0</v>
      </c>
      <c r="J18" s="69">
        <f>'Mojuda Month'!J13</f>
        <v>0</v>
      </c>
      <c r="K18" s="68">
        <f>'Mojuda Month'!K13</f>
        <v>0</v>
      </c>
      <c r="L18" s="69">
        <f>'Mojuda Month'!L13</f>
        <v>0</v>
      </c>
      <c r="M18" s="68">
        <f>'Mojuda Month'!M13</f>
        <v>0</v>
      </c>
      <c r="N18" s="69">
        <f>'Mojuda Month'!N13</f>
        <v>0</v>
      </c>
      <c r="O18" s="124">
        <f>'Mojuda Month'!O13</f>
        <v>0</v>
      </c>
      <c r="P18" s="74">
        <f>'Mojuda Month'!P13</f>
        <v>0</v>
      </c>
      <c r="Q18" s="69">
        <f>'Mojuda Month'!Q13</f>
        <v>0</v>
      </c>
      <c r="R18" s="124">
        <f>'Mojuda Month'!R13</f>
        <v>0</v>
      </c>
      <c r="S18" s="75">
        <f>'Mojuda Month'!S13</f>
        <v>0</v>
      </c>
      <c r="T18" s="158">
        <f>T14</f>
        <v>0</v>
      </c>
      <c r="U18" s="300"/>
      <c r="V18" s="272">
        <f t="shared" si="2"/>
        <v>3</v>
      </c>
      <c r="W18" s="41"/>
    </row>
    <row r="19" spans="1:23" ht="23.45" customHeight="1" thickBot="1" x14ac:dyDescent="0.45">
      <c r="A19" s="40"/>
      <c r="B19" s="76">
        <f t="shared" ref="B19:R19" si="3">IF(SUM(B17:B18)=0,0,IF(B17=0,1*100.0001,IF(B18=0,1*-100.0001,(B18/B17*100-100))))</f>
        <v>0</v>
      </c>
      <c r="C19" s="77">
        <f t="shared" si="3"/>
        <v>0</v>
      </c>
      <c r="D19" s="122">
        <f t="shared" si="3"/>
        <v>0</v>
      </c>
      <c r="E19" s="70">
        <f t="shared" si="3"/>
        <v>0</v>
      </c>
      <c r="F19" s="77">
        <f t="shared" si="3"/>
        <v>0</v>
      </c>
      <c r="G19" s="77">
        <f t="shared" si="3"/>
        <v>0</v>
      </c>
      <c r="H19" s="71">
        <f t="shared" si="3"/>
        <v>0</v>
      </c>
      <c r="I19" s="70">
        <f t="shared" si="3"/>
        <v>0</v>
      </c>
      <c r="J19" s="71">
        <f t="shared" si="3"/>
        <v>0</v>
      </c>
      <c r="K19" s="70">
        <f t="shared" si="3"/>
        <v>0</v>
      </c>
      <c r="L19" s="71">
        <f t="shared" si="3"/>
        <v>0</v>
      </c>
      <c r="M19" s="70">
        <f t="shared" si="3"/>
        <v>0</v>
      </c>
      <c r="N19" s="71">
        <f t="shared" si="3"/>
        <v>0</v>
      </c>
      <c r="O19" s="125">
        <f t="shared" si="3"/>
        <v>0</v>
      </c>
      <c r="P19" s="77">
        <f t="shared" si="3"/>
        <v>0</v>
      </c>
      <c r="Q19" s="71">
        <f t="shared" si="3"/>
        <v>0</v>
      </c>
      <c r="R19" s="125">
        <f t="shared" si="3"/>
        <v>0</v>
      </c>
      <c r="S19" s="71">
        <f t="shared" ref="S19" si="4">IF(SUM(S17:S18)=0,0,IF(S17=0,1*100.0001,IF(S18=0,1*-100.0001,(S18/S17*100-100))))</f>
        <v>0</v>
      </c>
      <c r="T19" s="159" t="str">
        <f>T15</f>
        <v>ترقی/تنزلی</v>
      </c>
      <c r="U19" s="301"/>
      <c r="V19" s="273">
        <f t="shared" si="2"/>
        <v>4</v>
      </c>
      <c r="W19" s="41"/>
    </row>
    <row r="20" spans="1:23" s="46" customFormat="1" ht="4.1500000000000004" customHeight="1" thickBot="1" x14ac:dyDescent="0.45">
      <c r="A20" s="95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160"/>
      <c r="U20" s="94"/>
      <c r="V20" s="94"/>
      <c r="W20" s="47"/>
    </row>
    <row r="21" spans="1:23" ht="23.45" customHeight="1" x14ac:dyDescent="0.4">
      <c r="A21" s="40"/>
      <c r="B21" s="87">
        <f>'Sabiqa Month'!B14</f>
        <v>0</v>
      </c>
      <c r="C21" s="72">
        <f>'Sabiqa Month'!C14</f>
        <v>0</v>
      </c>
      <c r="D21" s="120">
        <f>'Sabiqa Month'!D14</f>
        <v>0</v>
      </c>
      <c r="E21" s="66">
        <f>'Sabiqa Month'!E14</f>
        <v>0</v>
      </c>
      <c r="F21" s="72">
        <f>'Sabiqa Month'!F14</f>
        <v>0</v>
      </c>
      <c r="G21" s="72">
        <f>'Sabiqa Month'!G14</f>
        <v>0</v>
      </c>
      <c r="H21" s="67">
        <f>'Sabiqa Month'!H14</f>
        <v>0</v>
      </c>
      <c r="I21" s="66">
        <f>'Sabiqa Month'!I14</f>
        <v>0</v>
      </c>
      <c r="J21" s="67">
        <f>'Sabiqa Month'!J14</f>
        <v>0</v>
      </c>
      <c r="K21" s="66">
        <f>'Sabiqa Month'!K14</f>
        <v>0</v>
      </c>
      <c r="L21" s="67">
        <f>'Sabiqa Month'!L14</f>
        <v>0</v>
      </c>
      <c r="M21" s="66">
        <f>'Sabiqa Month'!M14</f>
        <v>0</v>
      </c>
      <c r="N21" s="67">
        <f>'Sabiqa Month'!N14</f>
        <v>0</v>
      </c>
      <c r="O21" s="123">
        <f>'Sabiqa Month'!O14</f>
        <v>0</v>
      </c>
      <c r="P21" s="72">
        <f>'Sabiqa Month'!P14</f>
        <v>0</v>
      </c>
      <c r="Q21" s="67">
        <f>'Sabiqa Month'!Q14</f>
        <v>0</v>
      </c>
      <c r="R21" s="123">
        <f>'Sabiqa Month'!R14</f>
        <v>0</v>
      </c>
      <c r="S21" s="73">
        <f>'Sabiqa Month'!S14</f>
        <v>0</v>
      </c>
      <c r="T21" s="157">
        <f t="shared" ref="T21:T23" si="5">T17</f>
        <v>0</v>
      </c>
      <c r="U21" s="299">
        <f>'Mojuda Month'!T14</f>
        <v>0</v>
      </c>
      <c r="V21" s="271">
        <v>3</v>
      </c>
      <c r="W21" s="41"/>
    </row>
    <row r="22" spans="1:23" ht="23.45" customHeight="1" x14ac:dyDescent="0.4">
      <c r="A22" s="40"/>
      <c r="B22" s="88">
        <f>'Mojuda Month'!B14</f>
        <v>0</v>
      </c>
      <c r="C22" s="74">
        <f>'Mojuda Month'!C14</f>
        <v>0</v>
      </c>
      <c r="D22" s="121">
        <f>'Mojuda Month'!D14</f>
        <v>0</v>
      </c>
      <c r="E22" s="68">
        <f>'Mojuda Month'!E14</f>
        <v>0</v>
      </c>
      <c r="F22" s="74">
        <f>'Mojuda Month'!F14</f>
        <v>0</v>
      </c>
      <c r="G22" s="74">
        <f>'Mojuda Month'!G14</f>
        <v>0</v>
      </c>
      <c r="H22" s="69">
        <f>'Mojuda Month'!H14</f>
        <v>0</v>
      </c>
      <c r="I22" s="68">
        <f>'Mojuda Month'!I14</f>
        <v>0</v>
      </c>
      <c r="J22" s="69">
        <f>'Mojuda Month'!J14</f>
        <v>0</v>
      </c>
      <c r="K22" s="68">
        <f>'Mojuda Month'!K14</f>
        <v>0</v>
      </c>
      <c r="L22" s="69">
        <f>'Mojuda Month'!L14</f>
        <v>0</v>
      </c>
      <c r="M22" s="68">
        <f>'Mojuda Month'!M14</f>
        <v>0</v>
      </c>
      <c r="N22" s="69">
        <f>'Mojuda Month'!N14</f>
        <v>0</v>
      </c>
      <c r="O22" s="124">
        <f>'Mojuda Month'!O14</f>
        <v>0</v>
      </c>
      <c r="P22" s="74">
        <f>'Mojuda Month'!P14</f>
        <v>0</v>
      </c>
      <c r="Q22" s="69">
        <f>'Mojuda Month'!Q14</f>
        <v>0</v>
      </c>
      <c r="R22" s="124">
        <f>'Mojuda Month'!R14</f>
        <v>0</v>
      </c>
      <c r="S22" s="75">
        <f>'Mojuda Month'!S14</f>
        <v>0</v>
      </c>
      <c r="T22" s="158">
        <f t="shared" si="5"/>
        <v>0</v>
      </c>
      <c r="U22" s="300"/>
      <c r="V22" s="272"/>
      <c r="W22" s="41"/>
    </row>
    <row r="23" spans="1:23" ht="23.45" customHeight="1" thickBot="1" x14ac:dyDescent="0.45">
      <c r="A23" s="40"/>
      <c r="B23" s="76">
        <f t="shared" ref="B23:R23" si="6">IF(SUM(B21:B22)=0,0,IF(B21=0,1*100.0001,IF(B22=0,1*-100.0001,(B22/B21*100-100))))</f>
        <v>0</v>
      </c>
      <c r="C23" s="77">
        <f t="shared" si="6"/>
        <v>0</v>
      </c>
      <c r="D23" s="122">
        <f t="shared" si="6"/>
        <v>0</v>
      </c>
      <c r="E23" s="70">
        <f t="shared" si="6"/>
        <v>0</v>
      </c>
      <c r="F23" s="77">
        <f t="shared" si="6"/>
        <v>0</v>
      </c>
      <c r="G23" s="77">
        <f t="shared" si="6"/>
        <v>0</v>
      </c>
      <c r="H23" s="71">
        <f t="shared" si="6"/>
        <v>0</v>
      </c>
      <c r="I23" s="70">
        <f t="shared" si="6"/>
        <v>0</v>
      </c>
      <c r="J23" s="71">
        <f t="shared" si="6"/>
        <v>0</v>
      </c>
      <c r="K23" s="70">
        <f t="shared" si="6"/>
        <v>0</v>
      </c>
      <c r="L23" s="71">
        <f t="shared" si="6"/>
        <v>0</v>
      </c>
      <c r="M23" s="70">
        <f t="shared" si="6"/>
        <v>0</v>
      </c>
      <c r="N23" s="71">
        <f t="shared" si="6"/>
        <v>0</v>
      </c>
      <c r="O23" s="125">
        <f t="shared" si="6"/>
        <v>0</v>
      </c>
      <c r="P23" s="77">
        <f t="shared" si="6"/>
        <v>0</v>
      </c>
      <c r="Q23" s="71">
        <f t="shared" si="6"/>
        <v>0</v>
      </c>
      <c r="R23" s="125">
        <f t="shared" si="6"/>
        <v>0</v>
      </c>
      <c r="S23" s="71">
        <f t="shared" ref="S23" si="7">IF(SUM(S21:S22)=0,0,IF(S21=0,1*100.0001,IF(S22=0,1*-100.0001,(S22/S21*100-100))))</f>
        <v>0</v>
      </c>
      <c r="T23" s="159" t="str">
        <f t="shared" si="5"/>
        <v>ترقی/تنزلی</v>
      </c>
      <c r="U23" s="301"/>
      <c r="V23" s="273"/>
      <c r="W23" s="41"/>
    </row>
    <row r="24" spans="1:23" s="46" customFormat="1" ht="4.1500000000000004" customHeight="1" thickBot="1" x14ac:dyDescent="0.45">
      <c r="A24" s="95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60"/>
      <c r="U24" s="94"/>
      <c r="V24" s="94"/>
      <c r="W24" s="47"/>
    </row>
    <row r="25" spans="1:23" ht="23.45" customHeight="1" x14ac:dyDescent="0.4">
      <c r="A25" s="40"/>
      <c r="B25" s="87">
        <f>'Sabiqa Month'!B15</f>
        <v>0</v>
      </c>
      <c r="C25" s="72">
        <f>'Sabiqa Month'!C15</f>
        <v>0</v>
      </c>
      <c r="D25" s="120">
        <f>'Sabiqa Month'!D15</f>
        <v>0</v>
      </c>
      <c r="E25" s="66">
        <f>'Sabiqa Month'!E15</f>
        <v>0</v>
      </c>
      <c r="F25" s="72">
        <f>'Sabiqa Month'!F15</f>
        <v>0</v>
      </c>
      <c r="G25" s="72">
        <f>'Sabiqa Month'!G15</f>
        <v>0</v>
      </c>
      <c r="H25" s="67">
        <f>'Sabiqa Month'!H15</f>
        <v>0</v>
      </c>
      <c r="I25" s="66">
        <f>'Sabiqa Month'!I15</f>
        <v>0</v>
      </c>
      <c r="J25" s="67">
        <f>'Sabiqa Month'!J15</f>
        <v>0</v>
      </c>
      <c r="K25" s="66">
        <f>'Sabiqa Month'!K15</f>
        <v>0</v>
      </c>
      <c r="L25" s="67">
        <f>'Sabiqa Month'!L15</f>
        <v>0</v>
      </c>
      <c r="M25" s="66">
        <f>'Sabiqa Month'!M15</f>
        <v>0</v>
      </c>
      <c r="N25" s="67">
        <f>'Sabiqa Month'!N15</f>
        <v>0</v>
      </c>
      <c r="O25" s="123">
        <f>'Sabiqa Month'!O15</f>
        <v>0</v>
      </c>
      <c r="P25" s="72">
        <f>'Sabiqa Month'!P15</f>
        <v>0</v>
      </c>
      <c r="Q25" s="67">
        <f>'Sabiqa Month'!Q15</f>
        <v>0</v>
      </c>
      <c r="R25" s="123">
        <f>'Sabiqa Month'!R15</f>
        <v>0</v>
      </c>
      <c r="S25" s="73">
        <f>'Sabiqa Month'!S15</f>
        <v>0</v>
      </c>
      <c r="T25" s="157">
        <f t="shared" ref="T25:T27" si="8">T21</f>
        <v>0</v>
      </c>
      <c r="U25" s="299">
        <f>'Mojuda Month'!T15</f>
        <v>0</v>
      </c>
      <c r="V25" s="271">
        <v>4</v>
      </c>
      <c r="W25" s="41"/>
    </row>
    <row r="26" spans="1:23" ht="23.45" customHeight="1" x14ac:dyDescent="0.4">
      <c r="A26" s="40"/>
      <c r="B26" s="88">
        <f>'Mojuda Month'!B15</f>
        <v>0</v>
      </c>
      <c r="C26" s="74">
        <f>'Mojuda Month'!C15</f>
        <v>0</v>
      </c>
      <c r="D26" s="121">
        <f>'Mojuda Month'!D15</f>
        <v>0</v>
      </c>
      <c r="E26" s="68">
        <f>'Mojuda Month'!E15</f>
        <v>0</v>
      </c>
      <c r="F26" s="74">
        <f>'Mojuda Month'!F15</f>
        <v>0</v>
      </c>
      <c r="G26" s="74">
        <f>'Mojuda Month'!G15</f>
        <v>0</v>
      </c>
      <c r="H26" s="69">
        <f>'Mojuda Month'!H15</f>
        <v>0</v>
      </c>
      <c r="I26" s="68">
        <f>'Mojuda Month'!I15</f>
        <v>0</v>
      </c>
      <c r="J26" s="69">
        <f>'Mojuda Month'!J15</f>
        <v>0</v>
      </c>
      <c r="K26" s="68">
        <f>'Mojuda Month'!K15</f>
        <v>0</v>
      </c>
      <c r="L26" s="69">
        <f>'Mojuda Month'!L15</f>
        <v>0</v>
      </c>
      <c r="M26" s="68">
        <f>'Mojuda Month'!M15</f>
        <v>0</v>
      </c>
      <c r="N26" s="69">
        <f>'Mojuda Month'!N15</f>
        <v>0</v>
      </c>
      <c r="O26" s="124">
        <f>'Mojuda Month'!O15</f>
        <v>0</v>
      </c>
      <c r="P26" s="74">
        <f>'Mojuda Month'!P15</f>
        <v>0</v>
      </c>
      <c r="Q26" s="69">
        <f>'Mojuda Month'!Q15</f>
        <v>0</v>
      </c>
      <c r="R26" s="124">
        <f>'Mojuda Month'!R15</f>
        <v>0</v>
      </c>
      <c r="S26" s="75">
        <f>'Mojuda Month'!S15</f>
        <v>0</v>
      </c>
      <c r="T26" s="158">
        <f t="shared" si="8"/>
        <v>0</v>
      </c>
      <c r="U26" s="300"/>
      <c r="V26" s="272"/>
      <c r="W26" s="41"/>
    </row>
    <row r="27" spans="1:23" ht="23.45" customHeight="1" thickBot="1" x14ac:dyDescent="0.45">
      <c r="A27" s="40"/>
      <c r="B27" s="76">
        <f t="shared" ref="B27:R27" si="9">IF(SUM(B25:B26)=0,0,IF(B25=0,1*100.0001,IF(B26=0,1*-100.0001,(B26/B25*100-100))))</f>
        <v>0</v>
      </c>
      <c r="C27" s="77">
        <f t="shared" si="9"/>
        <v>0</v>
      </c>
      <c r="D27" s="122">
        <f t="shared" si="9"/>
        <v>0</v>
      </c>
      <c r="E27" s="70">
        <f t="shared" si="9"/>
        <v>0</v>
      </c>
      <c r="F27" s="77">
        <f t="shared" si="9"/>
        <v>0</v>
      </c>
      <c r="G27" s="77">
        <f t="shared" si="9"/>
        <v>0</v>
      </c>
      <c r="H27" s="71">
        <f t="shared" si="9"/>
        <v>0</v>
      </c>
      <c r="I27" s="70">
        <f t="shared" si="9"/>
        <v>0</v>
      </c>
      <c r="J27" s="71">
        <f t="shared" si="9"/>
        <v>0</v>
      </c>
      <c r="K27" s="70">
        <f t="shared" si="9"/>
        <v>0</v>
      </c>
      <c r="L27" s="71">
        <f t="shared" si="9"/>
        <v>0</v>
      </c>
      <c r="M27" s="70">
        <f t="shared" si="9"/>
        <v>0</v>
      </c>
      <c r="N27" s="71">
        <f t="shared" si="9"/>
        <v>0</v>
      </c>
      <c r="O27" s="125">
        <f t="shared" si="9"/>
        <v>0</v>
      </c>
      <c r="P27" s="77">
        <f t="shared" si="9"/>
        <v>0</v>
      </c>
      <c r="Q27" s="71">
        <f t="shared" si="9"/>
        <v>0</v>
      </c>
      <c r="R27" s="125">
        <f t="shared" si="9"/>
        <v>0</v>
      </c>
      <c r="S27" s="71">
        <f t="shared" ref="S27" si="10">IF(SUM(S25:S26)=0,0,IF(S25=0,1*100.0001,IF(S26=0,1*-100.0001,(S26/S25*100-100))))</f>
        <v>0</v>
      </c>
      <c r="T27" s="159" t="str">
        <f t="shared" si="8"/>
        <v>ترقی/تنزلی</v>
      </c>
      <c r="U27" s="301"/>
      <c r="V27" s="273"/>
      <c r="W27" s="41"/>
    </row>
    <row r="28" spans="1:23" s="46" customFormat="1" ht="4.1500000000000004" customHeight="1" thickBot="1" x14ac:dyDescent="0.45">
      <c r="A28" s="95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160"/>
      <c r="U28" s="94"/>
      <c r="V28" s="94"/>
      <c r="W28" s="47"/>
    </row>
    <row r="29" spans="1:23" ht="23.45" customHeight="1" x14ac:dyDescent="0.4">
      <c r="A29" s="40"/>
      <c r="B29" s="87">
        <f>'Sabiqa Month'!B16</f>
        <v>0</v>
      </c>
      <c r="C29" s="72">
        <f>'Sabiqa Month'!C16</f>
        <v>0</v>
      </c>
      <c r="D29" s="120">
        <f>'Sabiqa Month'!D16</f>
        <v>0</v>
      </c>
      <c r="E29" s="66">
        <f>'Sabiqa Month'!E16</f>
        <v>0</v>
      </c>
      <c r="F29" s="72">
        <f>'Sabiqa Month'!F16</f>
        <v>0</v>
      </c>
      <c r="G29" s="72">
        <f>'Sabiqa Month'!G16</f>
        <v>0</v>
      </c>
      <c r="H29" s="67">
        <f>'Sabiqa Month'!H16</f>
        <v>0</v>
      </c>
      <c r="I29" s="66">
        <f>'Sabiqa Month'!I16</f>
        <v>0</v>
      </c>
      <c r="J29" s="67">
        <f>'Sabiqa Month'!J16</f>
        <v>0</v>
      </c>
      <c r="K29" s="66">
        <f>'Sabiqa Month'!K16</f>
        <v>0</v>
      </c>
      <c r="L29" s="67">
        <f>'Sabiqa Month'!L16</f>
        <v>0</v>
      </c>
      <c r="M29" s="66">
        <f>'Sabiqa Month'!M16</f>
        <v>0</v>
      </c>
      <c r="N29" s="67">
        <f>'Sabiqa Month'!N16</f>
        <v>0</v>
      </c>
      <c r="O29" s="123">
        <f>'Sabiqa Month'!O16</f>
        <v>0</v>
      </c>
      <c r="P29" s="72">
        <f>'Sabiqa Month'!P16</f>
        <v>0</v>
      </c>
      <c r="Q29" s="67">
        <f>'Sabiqa Month'!Q16</f>
        <v>0</v>
      </c>
      <c r="R29" s="123">
        <f>'Sabiqa Month'!R16</f>
        <v>0</v>
      </c>
      <c r="S29" s="73">
        <f>'Sabiqa Month'!S16</f>
        <v>0</v>
      </c>
      <c r="T29" s="157">
        <f t="shared" ref="T29:T31" si="11">T25</f>
        <v>0</v>
      </c>
      <c r="U29" s="299">
        <f>'Mojuda Month'!T16</f>
        <v>0</v>
      </c>
      <c r="V29" s="271">
        <v>5</v>
      </c>
      <c r="W29" s="41"/>
    </row>
    <row r="30" spans="1:23" ht="23.45" customHeight="1" x14ac:dyDescent="0.4">
      <c r="A30" s="40"/>
      <c r="B30" s="88">
        <f>'Mojuda Month'!B16</f>
        <v>0</v>
      </c>
      <c r="C30" s="74">
        <f>'Mojuda Month'!C16</f>
        <v>0</v>
      </c>
      <c r="D30" s="121">
        <f>'Mojuda Month'!D16</f>
        <v>0</v>
      </c>
      <c r="E30" s="68">
        <f>'Mojuda Month'!E16</f>
        <v>0</v>
      </c>
      <c r="F30" s="74">
        <f>'Mojuda Month'!F16</f>
        <v>0</v>
      </c>
      <c r="G30" s="74">
        <f>'Mojuda Month'!G16</f>
        <v>0</v>
      </c>
      <c r="H30" s="69">
        <f>'Mojuda Month'!H16</f>
        <v>0</v>
      </c>
      <c r="I30" s="68">
        <f>'Mojuda Month'!I16</f>
        <v>0</v>
      </c>
      <c r="J30" s="69">
        <f>'Mojuda Month'!J16</f>
        <v>0</v>
      </c>
      <c r="K30" s="68">
        <f>'Mojuda Month'!K16</f>
        <v>0</v>
      </c>
      <c r="L30" s="69">
        <f>'Mojuda Month'!L16</f>
        <v>0</v>
      </c>
      <c r="M30" s="68">
        <f>'Mojuda Month'!M16</f>
        <v>0</v>
      </c>
      <c r="N30" s="69">
        <f>'Mojuda Month'!N16</f>
        <v>0</v>
      </c>
      <c r="O30" s="124">
        <f>'Mojuda Month'!O16</f>
        <v>0</v>
      </c>
      <c r="P30" s="74">
        <f>'Mojuda Month'!P16</f>
        <v>0</v>
      </c>
      <c r="Q30" s="69">
        <f>'Mojuda Month'!Q16</f>
        <v>0</v>
      </c>
      <c r="R30" s="124">
        <f>'Mojuda Month'!R16</f>
        <v>0</v>
      </c>
      <c r="S30" s="75">
        <f>'Mojuda Month'!S16</f>
        <v>0</v>
      </c>
      <c r="T30" s="158">
        <f t="shared" si="11"/>
        <v>0</v>
      </c>
      <c r="U30" s="300"/>
      <c r="V30" s="272"/>
      <c r="W30" s="41"/>
    </row>
    <row r="31" spans="1:23" ht="23.45" customHeight="1" thickBot="1" x14ac:dyDescent="0.45">
      <c r="A31" s="40"/>
      <c r="B31" s="76">
        <f t="shared" ref="B31:R31" si="12">IF(SUM(B29:B30)=0,0,IF(B29=0,1*100.0001,IF(B30=0,1*-100.0001,(B30/B29*100-100))))</f>
        <v>0</v>
      </c>
      <c r="C31" s="77">
        <f t="shared" si="12"/>
        <v>0</v>
      </c>
      <c r="D31" s="122">
        <f t="shared" si="12"/>
        <v>0</v>
      </c>
      <c r="E31" s="70">
        <f t="shared" si="12"/>
        <v>0</v>
      </c>
      <c r="F31" s="77">
        <f t="shared" si="12"/>
        <v>0</v>
      </c>
      <c r="G31" s="77">
        <f t="shared" si="12"/>
        <v>0</v>
      </c>
      <c r="H31" s="71">
        <f t="shared" si="12"/>
        <v>0</v>
      </c>
      <c r="I31" s="70">
        <f t="shared" si="12"/>
        <v>0</v>
      </c>
      <c r="J31" s="71">
        <f t="shared" si="12"/>
        <v>0</v>
      </c>
      <c r="K31" s="70">
        <f t="shared" si="12"/>
        <v>0</v>
      </c>
      <c r="L31" s="71">
        <f t="shared" si="12"/>
        <v>0</v>
      </c>
      <c r="M31" s="70">
        <f t="shared" si="12"/>
        <v>0</v>
      </c>
      <c r="N31" s="71">
        <f t="shared" si="12"/>
        <v>0</v>
      </c>
      <c r="O31" s="125">
        <f t="shared" si="12"/>
        <v>0</v>
      </c>
      <c r="P31" s="77">
        <f t="shared" si="12"/>
        <v>0</v>
      </c>
      <c r="Q31" s="71">
        <f t="shared" si="12"/>
        <v>0</v>
      </c>
      <c r="R31" s="125">
        <f t="shared" si="12"/>
        <v>0</v>
      </c>
      <c r="S31" s="71">
        <f t="shared" ref="S31" si="13">IF(SUM(S29:S30)=0,0,IF(S29=0,1*100.0001,IF(S30=0,1*-100.0001,(S30/S29*100-100))))</f>
        <v>0</v>
      </c>
      <c r="T31" s="159" t="str">
        <f t="shared" si="11"/>
        <v>ترقی/تنزلی</v>
      </c>
      <c r="U31" s="301"/>
      <c r="V31" s="273"/>
      <c r="W31" s="41"/>
    </row>
    <row r="32" spans="1:23" s="46" customFormat="1" ht="4.1500000000000004" customHeight="1" thickBot="1" x14ac:dyDescent="0.45">
      <c r="A32" s="95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60"/>
      <c r="U32" s="94"/>
      <c r="V32" s="94"/>
      <c r="W32" s="47"/>
    </row>
    <row r="33" spans="1:23" ht="23.45" customHeight="1" x14ac:dyDescent="0.4">
      <c r="A33" s="40"/>
      <c r="B33" s="87">
        <f>'Sabiqa Month'!B17</f>
        <v>0</v>
      </c>
      <c r="C33" s="72">
        <f>'Sabiqa Month'!C17</f>
        <v>0</v>
      </c>
      <c r="D33" s="120">
        <f>'Sabiqa Month'!D17</f>
        <v>0</v>
      </c>
      <c r="E33" s="66">
        <f>'Sabiqa Month'!E17</f>
        <v>0</v>
      </c>
      <c r="F33" s="72">
        <f>'Sabiqa Month'!F17</f>
        <v>0</v>
      </c>
      <c r="G33" s="72">
        <f>'Sabiqa Month'!G17</f>
        <v>0</v>
      </c>
      <c r="H33" s="67">
        <f>'Sabiqa Month'!H17</f>
        <v>0</v>
      </c>
      <c r="I33" s="66">
        <f>'Sabiqa Month'!I17</f>
        <v>0</v>
      </c>
      <c r="J33" s="67">
        <f>'Sabiqa Month'!J17</f>
        <v>0</v>
      </c>
      <c r="K33" s="66">
        <f>'Sabiqa Month'!K17</f>
        <v>0</v>
      </c>
      <c r="L33" s="67">
        <f>'Sabiqa Month'!L17</f>
        <v>0</v>
      </c>
      <c r="M33" s="66">
        <f>'Sabiqa Month'!M17</f>
        <v>0</v>
      </c>
      <c r="N33" s="67">
        <f>'Sabiqa Month'!N17</f>
        <v>0</v>
      </c>
      <c r="O33" s="123">
        <f>'Sabiqa Month'!O17</f>
        <v>0</v>
      </c>
      <c r="P33" s="72">
        <f>'Sabiqa Month'!P17</f>
        <v>0</v>
      </c>
      <c r="Q33" s="67">
        <f>'Sabiqa Month'!Q17</f>
        <v>0</v>
      </c>
      <c r="R33" s="123">
        <f>'Sabiqa Month'!R17</f>
        <v>0</v>
      </c>
      <c r="S33" s="73">
        <f>'Sabiqa Month'!S17</f>
        <v>0</v>
      </c>
      <c r="T33" s="157">
        <f t="shared" ref="T33:T35" si="14">T29</f>
        <v>0</v>
      </c>
      <c r="U33" s="299">
        <f>'Mojuda Month'!T17</f>
        <v>0</v>
      </c>
      <c r="V33" s="271">
        <v>6</v>
      </c>
      <c r="W33" s="41"/>
    </row>
    <row r="34" spans="1:23" ht="23.45" customHeight="1" x14ac:dyDescent="0.4">
      <c r="A34" s="40"/>
      <c r="B34" s="88">
        <f>'Mojuda Month'!B17</f>
        <v>0</v>
      </c>
      <c r="C34" s="74">
        <f>'Mojuda Month'!C17</f>
        <v>0</v>
      </c>
      <c r="D34" s="121">
        <f>'Mojuda Month'!D17</f>
        <v>0</v>
      </c>
      <c r="E34" s="68">
        <f>'Mojuda Month'!E17</f>
        <v>0</v>
      </c>
      <c r="F34" s="74">
        <f>'Mojuda Month'!F17</f>
        <v>0</v>
      </c>
      <c r="G34" s="74">
        <f>'Mojuda Month'!G17</f>
        <v>0</v>
      </c>
      <c r="H34" s="69">
        <f>'Mojuda Month'!H17</f>
        <v>0</v>
      </c>
      <c r="I34" s="68">
        <f>'Mojuda Month'!I17</f>
        <v>0</v>
      </c>
      <c r="J34" s="69">
        <f>'Mojuda Month'!J17</f>
        <v>0</v>
      </c>
      <c r="K34" s="68">
        <f>'Mojuda Month'!K17</f>
        <v>0</v>
      </c>
      <c r="L34" s="69">
        <f>'Mojuda Month'!L17</f>
        <v>0</v>
      </c>
      <c r="M34" s="68">
        <f>'Mojuda Month'!M17</f>
        <v>0</v>
      </c>
      <c r="N34" s="69">
        <f>'Mojuda Month'!N17</f>
        <v>0</v>
      </c>
      <c r="O34" s="124">
        <f>'Mojuda Month'!O17</f>
        <v>0</v>
      </c>
      <c r="P34" s="74">
        <f>'Mojuda Month'!P17</f>
        <v>0</v>
      </c>
      <c r="Q34" s="69">
        <f>'Mojuda Month'!Q17</f>
        <v>0</v>
      </c>
      <c r="R34" s="124">
        <f>'Mojuda Month'!R17</f>
        <v>0</v>
      </c>
      <c r="S34" s="75">
        <f>'Mojuda Month'!S17</f>
        <v>0</v>
      </c>
      <c r="T34" s="158">
        <f t="shared" si="14"/>
        <v>0</v>
      </c>
      <c r="U34" s="300"/>
      <c r="V34" s="272"/>
      <c r="W34" s="41"/>
    </row>
    <row r="35" spans="1:23" ht="23.45" customHeight="1" thickBot="1" x14ac:dyDescent="0.45">
      <c r="A35" s="40"/>
      <c r="B35" s="76">
        <f t="shared" ref="B35:R35" si="15">IF(SUM(B33:B34)=0,0,IF(B33=0,1*100.0001,IF(B34=0,1*-100.0001,(B34/B33*100-100))))</f>
        <v>0</v>
      </c>
      <c r="C35" s="77">
        <f t="shared" si="15"/>
        <v>0</v>
      </c>
      <c r="D35" s="122">
        <f t="shared" si="15"/>
        <v>0</v>
      </c>
      <c r="E35" s="70">
        <f t="shared" si="15"/>
        <v>0</v>
      </c>
      <c r="F35" s="77">
        <f t="shared" si="15"/>
        <v>0</v>
      </c>
      <c r="G35" s="77">
        <f t="shared" si="15"/>
        <v>0</v>
      </c>
      <c r="H35" s="71">
        <f t="shared" si="15"/>
        <v>0</v>
      </c>
      <c r="I35" s="70">
        <f t="shared" si="15"/>
        <v>0</v>
      </c>
      <c r="J35" s="71">
        <f t="shared" si="15"/>
        <v>0</v>
      </c>
      <c r="K35" s="70">
        <f t="shared" si="15"/>
        <v>0</v>
      </c>
      <c r="L35" s="71">
        <f t="shared" si="15"/>
        <v>0</v>
      </c>
      <c r="M35" s="70">
        <f t="shared" si="15"/>
        <v>0</v>
      </c>
      <c r="N35" s="71">
        <f t="shared" si="15"/>
        <v>0</v>
      </c>
      <c r="O35" s="125">
        <f t="shared" si="15"/>
        <v>0</v>
      </c>
      <c r="P35" s="77">
        <f t="shared" si="15"/>
        <v>0</v>
      </c>
      <c r="Q35" s="71">
        <f t="shared" si="15"/>
        <v>0</v>
      </c>
      <c r="R35" s="125">
        <f t="shared" si="15"/>
        <v>0</v>
      </c>
      <c r="S35" s="71">
        <f t="shared" ref="S35" si="16">IF(SUM(S33:S34)=0,0,IF(S33=0,1*100.0001,IF(S34=0,1*-100.0001,(S34/S33*100-100))))</f>
        <v>0</v>
      </c>
      <c r="T35" s="159" t="str">
        <f t="shared" si="14"/>
        <v>ترقی/تنزلی</v>
      </c>
      <c r="U35" s="301"/>
      <c r="V35" s="273"/>
      <c r="W35" s="41"/>
    </row>
    <row r="36" spans="1:23" s="46" customFormat="1" ht="4.1500000000000004" customHeight="1" thickBot="1" x14ac:dyDescent="0.45">
      <c r="A36" s="95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160"/>
      <c r="U36" s="94"/>
      <c r="V36" s="94"/>
      <c r="W36" s="47"/>
    </row>
    <row r="37" spans="1:23" ht="23.45" customHeight="1" x14ac:dyDescent="0.4">
      <c r="A37" s="40"/>
      <c r="B37" s="87">
        <f>'Sabiqa Month'!B18</f>
        <v>0</v>
      </c>
      <c r="C37" s="72">
        <f>'Sabiqa Month'!C18</f>
        <v>0</v>
      </c>
      <c r="D37" s="120">
        <f>'Sabiqa Month'!D18</f>
        <v>0</v>
      </c>
      <c r="E37" s="66">
        <f>'Sabiqa Month'!E18</f>
        <v>0</v>
      </c>
      <c r="F37" s="72">
        <f>'Sabiqa Month'!F18</f>
        <v>0</v>
      </c>
      <c r="G37" s="72">
        <f>'Sabiqa Month'!G18</f>
        <v>0</v>
      </c>
      <c r="H37" s="67">
        <f>'Sabiqa Month'!H18</f>
        <v>0</v>
      </c>
      <c r="I37" s="66">
        <f>'Sabiqa Month'!I18</f>
        <v>0</v>
      </c>
      <c r="J37" s="67">
        <f>'Sabiqa Month'!J18</f>
        <v>0</v>
      </c>
      <c r="K37" s="66">
        <f>'Sabiqa Month'!K18</f>
        <v>0</v>
      </c>
      <c r="L37" s="67">
        <f>'Sabiqa Month'!L18</f>
        <v>0</v>
      </c>
      <c r="M37" s="66">
        <f>'Sabiqa Month'!M18</f>
        <v>0</v>
      </c>
      <c r="N37" s="67">
        <f>'Sabiqa Month'!N18</f>
        <v>0</v>
      </c>
      <c r="O37" s="123">
        <f>'Sabiqa Month'!O18</f>
        <v>0</v>
      </c>
      <c r="P37" s="72">
        <f>'Sabiqa Month'!P18</f>
        <v>0</v>
      </c>
      <c r="Q37" s="67">
        <f>'Sabiqa Month'!Q18</f>
        <v>0</v>
      </c>
      <c r="R37" s="123">
        <f>'Sabiqa Month'!R18</f>
        <v>0</v>
      </c>
      <c r="S37" s="73">
        <f>'Sabiqa Month'!S18</f>
        <v>0</v>
      </c>
      <c r="T37" s="157">
        <f t="shared" ref="T37:T39" si="17">T33</f>
        <v>0</v>
      </c>
      <c r="U37" s="299">
        <f>'Mojuda Month'!T18</f>
        <v>0</v>
      </c>
      <c r="V37" s="271">
        <v>7</v>
      </c>
      <c r="W37" s="41"/>
    </row>
    <row r="38" spans="1:23" ht="23.45" customHeight="1" x14ac:dyDescent="0.4">
      <c r="A38" s="40"/>
      <c r="B38" s="88">
        <f>'Mojuda Month'!B18</f>
        <v>0</v>
      </c>
      <c r="C38" s="74">
        <f>'Mojuda Month'!C18</f>
        <v>0</v>
      </c>
      <c r="D38" s="121">
        <f>'Mojuda Month'!D18</f>
        <v>0</v>
      </c>
      <c r="E38" s="68">
        <f>'Mojuda Month'!E18</f>
        <v>0</v>
      </c>
      <c r="F38" s="74">
        <f>'Mojuda Month'!F18</f>
        <v>0</v>
      </c>
      <c r="G38" s="74">
        <f>'Mojuda Month'!G18</f>
        <v>0</v>
      </c>
      <c r="H38" s="69">
        <f>'Mojuda Month'!H18</f>
        <v>0</v>
      </c>
      <c r="I38" s="68">
        <f>'Mojuda Month'!I18</f>
        <v>0</v>
      </c>
      <c r="J38" s="69">
        <f>'Mojuda Month'!J18</f>
        <v>0</v>
      </c>
      <c r="K38" s="68">
        <f>'Mojuda Month'!K18</f>
        <v>0</v>
      </c>
      <c r="L38" s="69">
        <f>'Mojuda Month'!L18</f>
        <v>0</v>
      </c>
      <c r="M38" s="68">
        <f>'Mojuda Month'!M18</f>
        <v>0</v>
      </c>
      <c r="N38" s="69">
        <f>'Mojuda Month'!N18</f>
        <v>0</v>
      </c>
      <c r="O38" s="124">
        <f>'Mojuda Month'!O18</f>
        <v>0</v>
      </c>
      <c r="P38" s="74">
        <f>'Mojuda Month'!P18</f>
        <v>0</v>
      </c>
      <c r="Q38" s="69">
        <f>'Mojuda Month'!Q18</f>
        <v>0</v>
      </c>
      <c r="R38" s="124">
        <f>'Mojuda Month'!R18</f>
        <v>0</v>
      </c>
      <c r="S38" s="75">
        <f>'Mojuda Month'!S18</f>
        <v>0</v>
      </c>
      <c r="T38" s="158">
        <f t="shared" si="17"/>
        <v>0</v>
      </c>
      <c r="U38" s="300"/>
      <c r="V38" s="272"/>
      <c r="W38" s="41"/>
    </row>
    <row r="39" spans="1:23" ht="23.45" customHeight="1" thickBot="1" x14ac:dyDescent="0.45">
      <c r="A39" s="40"/>
      <c r="B39" s="76">
        <f t="shared" ref="B39:R39" si="18">IF(SUM(B37:B38)=0,0,IF(B37=0,1*100.0001,IF(B38=0,1*-100.0001,(B38/B37*100-100))))</f>
        <v>0</v>
      </c>
      <c r="C39" s="77">
        <f t="shared" si="18"/>
        <v>0</v>
      </c>
      <c r="D39" s="122">
        <f t="shared" si="18"/>
        <v>0</v>
      </c>
      <c r="E39" s="70">
        <f t="shared" si="18"/>
        <v>0</v>
      </c>
      <c r="F39" s="77">
        <f t="shared" si="18"/>
        <v>0</v>
      </c>
      <c r="G39" s="77">
        <f t="shared" si="18"/>
        <v>0</v>
      </c>
      <c r="H39" s="71">
        <f t="shared" si="18"/>
        <v>0</v>
      </c>
      <c r="I39" s="70">
        <f t="shared" si="18"/>
        <v>0</v>
      </c>
      <c r="J39" s="71">
        <f t="shared" si="18"/>
        <v>0</v>
      </c>
      <c r="K39" s="70">
        <f t="shared" si="18"/>
        <v>0</v>
      </c>
      <c r="L39" s="71">
        <f t="shared" si="18"/>
        <v>0</v>
      </c>
      <c r="M39" s="70">
        <f t="shared" si="18"/>
        <v>0</v>
      </c>
      <c r="N39" s="71">
        <f t="shared" si="18"/>
        <v>0</v>
      </c>
      <c r="O39" s="125">
        <f t="shared" si="18"/>
        <v>0</v>
      </c>
      <c r="P39" s="77">
        <f t="shared" si="18"/>
        <v>0</v>
      </c>
      <c r="Q39" s="71">
        <f t="shared" si="18"/>
        <v>0</v>
      </c>
      <c r="R39" s="125">
        <f t="shared" si="18"/>
        <v>0</v>
      </c>
      <c r="S39" s="71">
        <f t="shared" ref="S39" si="19">IF(SUM(S37:S38)=0,0,IF(S37=0,1*100.0001,IF(S38=0,1*-100.0001,(S38/S37*100-100))))</f>
        <v>0</v>
      </c>
      <c r="T39" s="159" t="str">
        <f t="shared" si="17"/>
        <v>ترقی/تنزلی</v>
      </c>
      <c r="U39" s="301"/>
      <c r="V39" s="273"/>
      <c r="W39" s="41"/>
    </row>
    <row r="40" spans="1:23" s="46" customFormat="1" ht="4.1500000000000004" customHeight="1" thickBot="1" x14ac:dyDescent="0.45">
      <c r="A40" s="95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160"/>
      <c r="U40" s="94"/>
      <c r="V40" s="94"/>
      <c r="W40" s="47"/>
    </row>
    <row r="41" spans="1:23" ht="23.45" customHeight="1" x14ac:dyDescent="0.4">
      <c r="A41" s="40"/>
      <c r="B41" s="87">
        <f>'Sabiqa Month'!B19</f>
        <v>0</v>
      </c>
      <c r="C41" s="72">
        <f>'Sabiqa Month'!C19</f>
        <v>0</v>
      </c>
      <c r="D41" s="120">
        <f>'Sabiqa Month'!D19</f>
        <v>0</v>
      </c>
      <c r="E41" s="66">
        <f>'Sabiqa Month'!E19</f>
        <v>0</v>
      </c>
      <c r="F41" s="72">
        <f>'Sabiqa Month'!F19</f>
        <v>0</v>
      </c>
      <c r="G41" s="72">
        <f>'Sabiqa Month'!G19</f>
        <v>0</v>
      </c>
      <c r="H41" s="67">
        <f>'Sabiqa Month'!H19</f>
        <v>0</v>
      </c>
      <c r="I41" s="66">
        <f>'Sabiqa Month'!I19</f>
        <v>0</v>
      </c>
      <c r="J41" s="67">
        <f>'Sabiqa Month'!J19</f>
        <v>0</v>
      </c>
      <c r="K41" s="66">
        <f>'Sabiqa Month'!K19</f>
        <v>0</v>
      </c>
      <c r="L41" s="67">
        <f>'Sabiqa Month'!L19</f>
        <v>0</v>
      </c>
      <c r="M41" s="66">
        <f>'Sabiqa Month'!M19</f>
        <v>0</v>
      </c>
      <c r="N41" s="67">
        <f>'Sabiqa Month'!N19</f>
        <v>0</v>
      </c>
      <c r="O41" s="123">
        <f>'Sabiqa Month'!O19</f>
        <v>0</v>
      </c>
      <c r="P41" s="72">
        <f>'Sabiqa Month'!P19</f>
        <v>0</v>
      </c>
      <c r="Q41" s="67">
        <f>'Sabiqa Month'!Q19</f>
        <v>0</v>
      </c>
      <c r="R41" s="123">
        <f>'Sabiqa Month'!R19</f>
        <v>0</v>
      </c>
      <c r="S41" s="73">
        <f>'Sabiqa Month'!S19</f>
        <v>0</v>
      </c>
      <c r="T41" s="157">
        <f t="shared" ref="T41:T43" si="20">T37</f>
        <v>0</v>
      </c>
      <c r="U41" s="299">
        <f>'Mojuda Month'!T19</f>
        <v>0</v>
      </c>
      <c r="V41" s="271">
        <v>8</v>
      </c>
      <c r="W41" s="41"/>
    </row>
    <row r="42" spans="1:23" ht="23.45" customHeight="1" x14ac:dyDescent="0.4">
      <c r="A42" s="40"/>
      <c r="B42" s="88">
        <f>'Mojuda Month'!B19</f>
        <v>0</v>
      </c>
      <c r="C42" s="74">
        <f>'Mojuda Month'!C19</f>
        <v>0</v>
      </c>
      <c r="D42" s="121">
        <f>'Mojuda Month'!D19</f>
        <v>0</v>
      </c>
      <c r="E42" s="68">
        <f>'Mojuda Month'!E19</f>
        <v>0</v>
      </c>
      <c r="F42" s="74">
        <f>'Mojuda Month'!F19</f>
        <v>0</v>
      </c>
      <c r="G42" s="74">
        <f>'Mojuda Month'!G19</f>
        <v>0</v>
      </c>
      <c r="H42" s="69">
        <f>'Mojuda Month'!H19</f>
        <v>0</v>
      </c>
      <c r="I42" s="68">
        <f>'Mojuda Month'!I19</f>
        <v>0</v>
      </c>
      <c r="J42" s="69">
        <f>'Mojuda Month'!J19</f>
        <v>0</v>
      </c>
      <c r="K42" s="68">
        <f>'Mojuda Month'!K19</f>
        <v>0</v>
      </c>
      <c r="L42" s="69">
        <f>'Mojuda Month'!L19</f>
        <v>0</v>
      </c>
      <c r="M42" s="68">
        <f>'Mojuda Month'!M19</f>
        <v>0</v>
      </c>
      <c r="N42" s="69">
        <f>'Mojuda Month'!N19</f>
        <v>0</v>
      </c>
      <c r="O42" s="124">
        <f>'Mojuda Month'!O19</f>
        <v>0</v>
      </c>
      <c r="P42" s="74">
        <f>'Mojuda Month'!P19</f>
        <v>0</v>
      </c>
      <c r="Q42" s="69">
        <f>'Mojuda Month'!Q19</f>
        <v>0</v>
      </c>
      <c r="R42" s="124">
        <f>'Mojuda Month'!R19</f>
        <v>0</v>
      </c>
      <c r="S42" s="75">
        <f>'Mojuda Month'!S19</f>
        <v>0</v>
      </c>
      <c r="T42" s="158">
        <f t="shared" si="20"/>
        <v>0</v>
      </c>
      <c r="U42" s="300"/>
      <c r="V42" s="272"/>
      <c r="W42" s="41"/>
    </row>
    <row r="43" spans="1:23" ht="23.45" customHeight="1" thickBot="1" x14ac:dyDescent="0.45">
      <c r="A43" s="40"/>
      <c r="B43" s="76">
        <f t="shared" ref="B43:R43" si="21">IF(SUM(B41:B42)=0,0,IF(B41=0,1*100.0001,IF(B42=0,1*-100.0001,(B42/B41*100-100))))</f>
        <v>0</v>
      </c>
      <c r="C43" s="77">
        <f t="shared" si="21"/>
        <v>0</v>
      </c>
      <c r="D43" s="122">
        <f t="shared" si="21"/>
        <v>0</v>
      </c>
      <c r="E43" s="70">
        <f t="shared" si="21"/>
        <v>0</v>
      </c>
      <c r="F43" s="77">
        <f t="shared" si="21"/>
        <v>0</v>
      </c>
      <c r="G43" s="77">
        <f t="shared" si="21"/>
        <v>0</v>
      </c>
      <c r="H43" s="71">
        <f t="shared" si="21"/>
        <v>0</v>
      </c>
      <c r="I43" s="70">
        <f t="shared" si="21"/>
        <v>0</v>
      </c>
      <c r="J43" s="71">
        <f t="shared" si="21"/>
        <v>0</v>
      </c>
      <c r="K43" s="70">
        <f t="shared" si="21"/>
        <v>0</v>
      </c>
      <c r="L43" s="71">
        <f t="shared" si="21"/>
        <v>0</v>
      </c>
      <c r="M43" s="70">
        <f t="shared" si="21"/>
        <v>0</v>
      </c>
      <c r="N43" s="71">
        <f t="shared" si="21"/>
        <v>0</v>
      </c>
      <c r="O43" s="125">
        <f t="shared" si="21"/>
        <v>0</v>
      </c>
      <c r="P43" s="77">
        <f t="shared" si="21"/>
        <v>0</v>
      </c>
      <c r="Q43" s="71">
        <f t="shared" si="21"/>
        <v>0</v>
      </c>
      <c r="R43" s="125">
        <f t="shared" si="21"/>
        <v>0</v>
      </c>
      <c r="S43" s="71">
        <f t="shared" ref="S43" si="22">IF(SUM(S41:S42)=0,0,IF(S41=0,1*100.0001,IF(S42=0,1*-100.0001,(S42/S41*100-100))))</f>
        <v>0</v>
      </c>
      <c r="T43" s="159" t="str">
        <f t="shared" si="20"/>
        <v>ترقی/تنزلی</v>
      </c>
      <c r="U43" s="301"/>
      <c r="V43" s="273"/>
      <c r="W43" s="41"/>
    </row>
    <row r="44" spans="1:23" s="46" customFormat="1" ht="4.1500000000000004" hidden="1" customHeight="1" thickBot="1" x14ac:dyDescent="0.45">
      <c r="A44" s="95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160"/>
      <c r="U44" s="94"/>
      <c r="V44" s="94"/>
      <c r="W44" s="47"/>
    </row>
    <row r="45" spans="1:23" ht="23.45" hidden="1" customHeight="1" x14ac:dyDescent="0.4">
      <c r="A45" s="40"/>
      <c r="B45" s="87">
        <f>'Sabiqa Month'!B20</f>
        <v>0</v>
      </c>
      <c r="C45" s="72">
        <f>'Sabiqa Month'!C20</f>
        <v>0</v>
      </c>
      <c r="D45" s="120">
        <f>'Sabiqa Month'!D20</f>
        <v>0</v>
      </c>
      <c r="E45" s="66">
        <f>'Sabiqa Month'!E20</f>
        <v>0</v>
      </c>
      <c r="F45" s="72">
        <f>'Sabiqa Month'!F20</f>
        <v>0</v>
      </c>
      <c r="G45" s="72">
        <f>'Sabiqa Month'!G20</f>
        <v>0</v>
      </c>
      <c r="H45" s="67">
        <f>'Sabiqa Month'!H20</f>
        <v>0</v>
      </c>
      <c r="I45" s="66">
        <f>'Sabiqa Month'!I20</f>
        <v>0</v>
      </c>
      <c r="J45" s="67">
        <f>'Sabiqa Month'!J20</f>
        <v>0</v>
      </c>
      <c r="K45" s="66">
        <f>'Sabiqa Month'!K20</f>
        <v>0</v>
      </c>
      <c r="L45" s="67">
        <f>'Sabiqa Month'!L20</f>
        <v>0</v>
      </c>
      <c r="M45" s="66">
        <f>'Sabiqa Month'!M20</f>
        <v>0</v>
      </c>
      <c r="N45" s="67">
        <f>'Sabiqa Month'!N20</f>
        <v>0</v>
      </c>
      <c r="O45" s="123">
        <f>'Sabiqa Month'!O20</f>
        <v>0</v>
      </c>
      <c r="P45" s="72">
        <f>'Sabiqa Month'!P20</f>
        <v>0</v>
      </c>
      <c r="Q45" s="67">
        <f>'Sabiqa Month'!Q20</f>
        <v>0</v>
      </c>
      <c r="R45" s="123">
        <f>'Sabiqa Month'!R20</f>
        <v>0</v>
      </c>
      <c r="S45" s="73">
        <f>'Sabiqa Month'!S20</f>
        <v>0</v>
      </c>
      <c r="T45" s="157">
        <f t="shared" ref="T45:T47" si="23">T41</f>
        <v>0</v>
      </c>
      <c r="U45" s="299">
        <f>'Mojuda Month'!T20</f>
        <v>0</v>
      </c>
      <c r="V45" s="271">
        <v>9</v>
      </c>
      <c r="W45" s="41"/>
    </row>
    <row r="46" spans="1:23" ht="23.45" hidden="1" customHeight="1" x14ac:dyDescent="0.4">
      <c r="A46" s="40"/>
      <c r="B46" s="88">
        <f>'Mojuda Month'!B20</f>
        <v>0</v>
      </c>
      <c r="C46" s="74">
        <f>'Mojuda Month'!C20</f>
        <v>0</v>
      </c>
      <c r="D46" s="121">
        <f>'Mojuda Month'!D20</f>
        <v>0</v>
      </c>
      <c r="E46" s="68">
        <f>'Mojuda Month'!E20</f>
        <v>0</v>
      </c>
      <c r="F46" s="74">
        <f>'Mojuda Month'!F20</f>
        <v>0</v>
      </c>
      <c r="G46" s="74">
        <f>'Mojuda Month'!G20</f>
        <v>0</v>
      </c>
      <c r="H46" s="69">
        <f>'Mojuda Month'!H20</f>
        <v>0</v>
      </c>
      <c r="I46" s="68">
        <f>'Mojuda Month'!I20</f>
        <v>0</v>
      </c>
      <c r="J46" s="69">
        <f>'Mojuda Month'!J20</f>
        <v>0</v>
      </c>
      <c r="K46" s="68">
        <f>'Mojuda Month'!K20</f>
        <v>0</v>
      </c>
      <c r="L46" s="69">
        <f>'Mojuda Month'!L20</f>
        <v>0</v>
      </c>
      <c r="M46" s="68">
        <f>'Mojuda Month'!M20</f>
        <v>0</v>
      </c>
      <c r="N46" s="69">
        <f>'Mojuda Month'!N20</f>
        <v>0</v>
      </c>
      <c r="O46" s="124">
        <f>'Mojuda Month'!O20</f>
        <v>0</v>
      </c>
      <c r="P46" s="74">
        <f>'Mojuda Month'!P20</f>
        <v>0</v>
      </c>
      <c r="Q46" s="69">
        <f>'Mojuda Month'!Q20</f>
        <v>0</v>
      </c>
      <c r="R46" s="124">
        <f>'Mojuda Month'!R20</f>
        <v>0</v>
      </c>
      <c r="S46" s="75">
        <f>'Mojuda Month'!S20</f>
        <v>0</v>
      </c>
      <c r="T46" s="158">
        <f t="shared" si="23"/>
        <v>0</v>
      </c>
      <c r="U46" s="300"/>
      <c r="V46" s="272"/>
      <c r="W46" s="41"/>
    </row>
    <row r="47" spans="1:23" ht="23.45" hidden="1" customHeight="1" thickBot="1" x14ac:dyDescent="0.45">
      <c r="A47" s="40"/>
      <c r="B47" s="76">
        <f t="shared" ref="B47:R47" si="24">IF(SUM(B45:B46)=0,0,IF(B45=0,1*100.0001,IF(B46=0,1*-100.0001,(B46/B45*100-100))))</f>
        <v>0</v>
      </c>
      <c r="C47" s="77">
        <f t="shared" si="24"/>
        <v>0</v>
      </c>
      <c r="D47" s="122">
        <f t="shared" si="24"/>
        <v>0</v>
      </c>
      <c r="E47" s="70">
        <f t="shared" si="24"/>
        <v>0</v>
      </c>
      <c r="F47" s="77">
        <f t="shared" si="24"/>
        <v>0</v>
      </c>
      <c r="G47" s="77">
        <f t="shared" si="24"/>
        <v>0</v>
      </c>
      <c r="H47" s="71">
        <f t="shared" si="24"/>
        <v>0</v>
      </c>
      <c r="I47" s="70">
        <f t="shared" si="24"/>
        <v>0</v>
      </c>
      <c r="J47" s="71">
        <f t="shared" si="24"/>
        <v>0</v>
      </c>
      <c r="K47" s="70">
        <f t="shared" si="24"/>
        <v>0</v>
      </c>
      <c r="L47" s="71">
        <f t="shared" si="24"/>
        <v>0</v>
      </c>
      <c r="M47" s="70">
        <f t="shared" si="24"/>
        <v>0</v>
      </c>
      <c r="N47" s="71">
        <f t="shared" si="24"/>
        <v>0</v>
      </c>
      <c r="O47" s="125">
        <f t="shared" si="24"/>
        <v>0</v>
      </c>
      <c r="P47" s="77">
        <f t="shared" si="24"/>
        <v>0</v>
      </c>
      <c r="Q47" s="71">
        <f t="shared" si="24"/>
        <v>0</v>
      </c>
      <c r="R47" s="125">
        <f t="shared" si="24"/>
        <v>0</v>
      </c>
      <c r="S47" s="71">
        <f t="shared" ref="S47" si="25">IF(SUM(S45:S46)=0,0,IF(S45=0,1*100.0001,IF(S46=0,1*-100.0001,(S46/S45*100-100))))</f>
        <v>0</v>
      </c>
      <c r="T47" s="159" t="str">
        <f t="shared" si="23"/>
        <v>ترقی/تنزلی</v>
      </c>
      <c r="U47" s="301"/>
      <c r="V47" s="273"/>
      <c r="W47" s="41"/>
    </row>
    <row r="48" spans="1:23" s="46" customFormat="1" ht="4.1500000000000004" hidden="1" customHeight="1" thickBot="1" x14ac:dyDescent="0.45">
      <c r="A48" s="95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160"/>
      <c r="U48" s="94"/>
      <c r="V48" s="94"/>
      <c r="W48" s="47"/>
    </row>
    <row r="49" spans="1:23" ht="23.45" hidden="1" customHeight="1" x14ac:dyDescent="0.4">
      <c r="A49" s="40"/>
      <c r="B49" s="87">
        <f>'Sabiqa Month'!B21</f>
        <v>0</v>
      </c>
      <c r="C49" s="72">
        <f>'Sabiqa Month'!C21</f>
        <v>0</v>
      </c>
      <c r="D49" s="120">
        <f>'Sabiqa Month'!D21</f>
        <v>0</v>
      </c>
      <c r="E49" s="66">
        <f>'Sabiqa Month'!E21</f>
        <v>0</v>
      </c>
      <c r="F49" s="72">
        <f>'Sabiqa Month'!F21</f>
        <v>0</v>
      </c>
      <c r="G49" s="72">
        <f>'Sabiqa Month'!G21</f>
        <v>0</v>
      </c>
      <c r="H49" s="67">
        <f>'Sabiqa Month'!H21</f>
        <v>0</v>
      </c>
      <c r="I49" s="66">
        <f>'Sabiqa Month'!I21</f>
        <v>0</v>
      </c>
      <c r="J49" s="67">
        <f>'Sabiqa Month'!J21</f>
        <v>0</v>
      </c>
      <c r="K49" s="66">
        <f>'Sabiqa Month'!K21</f>
        <v>0</v>
      </c>
      <c r="L49" s="67">
        <f>'Sabiqa Month'!L21</f>
        <v>0</v>
      </c>
      <c r="M49" s="66">
        <f>'Sabiqa Month'!M21</f>
        <v>0</v>
      </c>
      <c r="N49" s="67">
        <f>'Sabiqa Month'!N21</f>
        <v>0</v>
      </c>
      <c r="O49" s="123">
        <f>'Sabiqa Month'!O21</f>
        <v>0</v>
      </c>
      <c r="P49" s="72">
        <f>'Sabiqa Month'!P21</f>
        <v>0</v>
      </c>
      <c r="Q49" s="67">
        <f>'Sabiqa Month'!Q21</f>
        <v>0</v>
      </c>
      <c r="R49" s="123">
        <f>'Sabiqa Month'!R21</f>
        <v>0</v>
      </c>
      <c r="S49" s="73">
        <f>'Sabiqa Month'!S21</f>
        <v>0</v>
      </c>
      <c r="T49" s="157">
        <f t="shared" ref="T49:T51" si="26">T45</f>
        <v>0</v>
      </c>
      <c r="U49" s="299">
        <f>'Mojuda Month'!T21</f>
        <v>0</v>
      </c>
      <c r="V49" s="271">
        <v>10</v>
      </c>
      <c r="W49" s="41"/>
    </row>
    <row r="50" spans="1:23" ht="23.45" hidden="1" customHeight="1" x14ac:dyDescent="0.4">
      <c r="A50" s="40"/>
      <c r="B50" s="88">
        <f>'Mojuda Month'!B21</f>
        <v>0</v>
      </c>
      <c r="C50" s="74">
        <f>'Mojuda Month'!C21</f>
        <v>0</v>
      </c>
      <c r="D50" s="121">
        <f>'Mojuda Month'!D21</f>
        <v>0</v>
      </c>
      <c r="E50" s="68">
        <f>'Mojuda Month'!E21</f>
        <v>0</v>
      </c>
      <c r="F50" s="74">
        <f>'Mojuda Month'!F21</f>
        <v>0</v>
      </c>
      <c r="G50" s="74">
        <f>'Mojuda Month'!G21</f>
        <v>0</v>
      </c>
      <c r="H50" s="69">
        <f>'Mojuda Month'!H21</f>
        <v>0</v>
      </c>
      <c r="I50" s="68">
        <f>'Mojuda Month'!I21</f>
        <v>0</v>
      </c>
      <c r="J50" s="69">
        <f>'Mojuda Month'!J21</f>
        <v>0</v>
      </c>
      <c r="K50" s="68">
        <f>'Mojuda Month'!K21</f>
        <v>0</v>
      </c>
      <c r="L50" s="69">
        <f>'Mojuda Month'!L21</f>
        <v>0</v>
      </c>
      <c r="M50" s="68">
        <f>'Mojuda Month'!M21</f>
        <v>0</v>
      </c>
      <c r="N50" s="69">
        <f>'Mojuda Month'!N21</f>
        <v>0</v>
      </c>
      <c r="O50" s="124">
        <f>'Mojuda Month'!O21</f>
        <v>0</v>
      </c>
      <c r="P50" s="74">
        <f>'Mojuda Month'!P21</f>
        <v>0</v>
      </c>
      <c r="Q50" s="69">
        <f>'Mojuda Month'!Q21</f>
        <v>0</v>
      </c>
      <c r="R50" s="124">
        <f>'Mojuda Month'!R21</f>
        <v>0</v>
      </c>
      <c r="S50" s="75">
        <f>'Mojuda Month'!S21</f>
        <v>0</v>
      </c>
      <c r="T50" s="158">
        <f t="shared" si="26"/>
        <v>0</v>
      </c>
      <c r="U50" s="300"/>
      <c r="V50" s="272"/>
      <c r="W50" s="41"/>
    </row>
    <row r="51" spans="1:23" ht="23.45" hidden="1" customHeight="1" thickBot="1" x14ac:dyDescent="0.45">
      <c r="A51" s="40"/>
      <c r="B51" s="76">
        <f t="shared" ref="B51:R51" si="27">IF(SUM(B49:B50)=0,0,IF(B49=0,1*100.0001,IF(B50=0,1*-100.0001,(B50/B49*100-100))))</f>
        <v>0</v>
      </c>
      <c r="C51" s="77">
        <f t="shared" si="27"/>
        <v>0</v>
      </c>
      <c r="D51" s="122">
        <f t="shared" si="27"/>
        <v>0</v>
      </c>
      <c r="E51" s="70">
        <f t="shared" si="27"/>
        <v>0</v>
      </c>
      <c r="F51" s="77">
        <f t="shared" si="27"/>
        <v>0</v>
      </c>
      <c r="G51" s="77">
        <f t="shared" si="27"/>
        <v>0</v>
      </c>
      <c r="H51" s="71">
        <f t="shared" si="27"/>
        <v>0</v>
      </c>
      <c r="I51" s="70">
        <f t="shared" si="27"/>
        <v>0</v>
      </c>
      <c r="J51" s="71">
        <f t="shared" si="27"/>
        <v>0</v>
      </c>
      <c r="K51" s="70">
        <f t="shared" si="27"/>
        <v>0</v>
      </c>
      <c r="L51" s="71">
        <f t="shared" si="27"/>
        <v>0</v>
      </c>
      <c r="M51" s="70">
        <f t="shared" si="27"/>
        <v>0</v>
      </c>
      <c r="N51" s="71">
        <f t="shared" si="27"/>
        <v>0</v>
      </c>
      <c r="O51" s="125">
        <f t="shared" si="27"/>
        <v>0</v>
      </c>
      <c r="P51" s="77">
        <f t="shared" si="27"/>
        <v>0</v>
      </c>
      <c r="Q51" s="71">
        <f t="shared" si="27"/>
        <v>0</v>
      </c>
      <c r="R51" s="125">
        <f t="shared" si="27"/>
        <v>0</v>
      </c>
      <c r="S51" s="71">
        <f t="shared" ref="S51" si="28">IF(SUM(S49:S50)=0,0,IF(S49=0,1*100.0001,IF(S50=0,1*-100.0001,(S50/S49*100-100))))</f>
        <v>0</v>
      </c>
      <c r="T51" s="159" t="str">
        <f t="shared" si="26"/>
        <v>ترقی/تنزلی</v>
      </c>
      <c r="U51" s="301"/>
      <c r="V51" s="273"/>
      <c r="W51" s="41"/>
    </row>
    <row r="52" spans="1:23" s="46" customFormat="1" ht="4.1500000000000004" hidden="1" customHeight="1" thickBot="1" x14ac:dyDescent="0.4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160"/>
      <c r="U52" s="94"/>
      <c r="V52" s="94"/>
      <c r="W52" s="47"/>
    </row>
    <row r="53" spans="1:23" ht="23.45" hidden="1" customHeight="1" x14ac:dyDescent="0.4">
      <c r="A53" s="40"/>
      <c r="B53" s="87">
        <f>'Sabiqa Month'!B22</f>
        <v>0</v>
      </c>
      <c r="C53" s="72">
        <f>'Sabiqa Month'!C22</f>
        <v>0</v>
      </c>
      <c r="D53" s="120">
        <f>'Sabiqa Month'!D22</f>
        <v>0</v>
      </c>
      <c r="E53" s="66">
        <f>'Sabiqa Month'!E22</f>
        <v>0</v>
      </c>
      <c r="F53" s="72">
        <f>'Sabiqa Month'!F22</f>
        <v>0</v>
      </c>
      <c r="G53" s="72">
        <f>'Sabiqa Month'!G22</f>
        <v>0</v>
      </c>
      <c r="H53" s="67">
        <f>'Sabiqa Month'!H22</f>
        <v>0</v>
      </c>
      <c r="I53" s="66">
        <f>'Sabiqa Month'!I22</f>
        <v>0</v>
      </c>
      <c r="J53" s="67">
        <f>'Sabiqa Month'!J22</f>
        <v>0</v>
      </c>
      <c r="K53" s="66">
        <f>'Sabiqa Month'!K22</f>
        <v>0</v>
      </c>
      <c r="L53" s="67">
        <f>'Sabiqa Month'!L22</f>
        <v>0</v>
      </c>
      <c r="M53" s="66">
        <f>'Sabiqa Month'!M22</f>
        <v>0</v>
      </c>
      <c r="N53" s="67">
        <f>'Sabiqa Month'!N22</f>
        <v>0</v>
      </c>
      <c r="O53" s="123">
        <f>'Sabiqa Month'!O22</f>
        <v>0</v>
      </c>
      <c r="P53" s="72">
        <f>'Sabiqa Month'!P22</f>
        <v>0</v>
      </c>
      <c r="Q53" s="67">
        <f>'Sabiqa Month'!Q22</f>
        <v>0</v>
      </c>
      <c r="R53" s="123">
        <f>'Sabiqa Month'!R22</f>
        <v>0</v>
      </c>
      <c r="S53" s="73">
        <f>'Sabiqa Month'!S22</f>
        <v>0</v>
      </c>
      <c r="T53" s="157">
        <f t="shared" ref="T53:T55" si="29">T49</f>
        <v>0</v>
      </c>
      <c r="U53" s="299">
        <f>'Mojuda Month'!T22</f>
        <v>0</v>
      </c>
      <c r="V53" s="271">
        <v>11</v>
      </c>
      <c r="W53" s="41"/>
    </row>
    <row r="54" spans="1:23" ht="23.45" hidden="1" customHeight="1" x14ac:dyDescent="0.4">
      <c r="A54" s="40"/>
      <c r="B54" s="88">
        <f>'Mojuda Month'!B22</f>
        <v>0</v>
      </c>
      <c r="C54" s="74">
        <f>'Mojuda Month'!C22</f>
        <v>0</v>
      </c>
      <c r="D54" s="121">
        <f>'Mojuda Month'!D22</f>
        <v>0</v>
      </c>
      <c r="E54" s="68">
        <f>'Mojuda Month'!E22</f>
        <v>0</v>
      </c>
      <c r="F54" s="74">
        <f>'Mojuda Month'!F22</f>
        <v>0</v>
      </c>
      <c r="G54" s="74">
        <f>'Mojuda Month'!G22</f>
        <v>0</v>
      </c>
      <c r="H54" s="69">
        <f>'Mojuda Month'!H22</f>
        <v>0</v>
      </c>
      <c r="I54" s="68">
        <f>'Mojuda Month'!I22</f>
        <v>0</v>
      </c>
      <c r="J54" s="69">
        <f>'Mojuda Month'!J22</f>
        <v>0</v>
      </c>
      <c r="K54" s="68">
        <f>'Mojuda Month'!K22</f>
        <v>0</v>
      </c>
      <c r="L54" s="69">
        <f>'Mojuda Month'!L22</f>
        <v>0</v>
      </c>
      <c r="M54" s="68">
        <f>'Mojuda Month'!M22</f>
        <v>0</v>
      </c>
      <c r="N54" s="69">
        <f>'Mojuda Month'!N22</f>
        <v>0</v>
      </c>
      <c r="O54" s="124">
        <f>'Mojuda Month'!O22</f>
        <v>0</v>
      </c>
      <c r="P54" s="74">
        <f>'Mojuda Month'!P22</f>
        <v>0</v>
      </c>
      <c r="Q54" s="69">
        <f>'Mojuda Month'!Q22</f>
        <v>0</v>
      </c>
      <c r="R54" s="124">
        <f>'Mojuda Month'!R22</f>
        <v>0</v>
      </c>
      <c r="S54" s="75">
        <f>'Mojuda Month'!S22</f>
        <v>0</v>
      </c>
      <c r="T54" s="158">
        <f t="shared" si="29"/>
        <v>0</v>
      </c>
      <c r="U54" s="300"/>
      <c r="V54" s="272"/>
      <c r="W54" s="41"/>
    </row>
    <row r="55" spans="1:23" ht="23.45" hidden="1" customHeight="1" thickBot="1" x14ac:dyDescent="0.45">
      <c r="A55" s="40"/>
      <c r="B55" s="76">
        <f t="shared" ref="B55:R55" si="30">IF(SUM(B53:B54)=0,0,IF(B53=0,1*100.0001,IF(B54=0,1*-100.0001,(B54/B53*100-100))))</f>
        <v>0</v>
      </c>
      <c r="C55" s="77">
        <f t="shared" si="30"/>
        <v>0</v>
      </c>
      <c r="D55" s="122">
        <f t="shared" si="30"/>
        <v>0</v>
      </c>
      <c r="E55" s="70">
        <f t="shared" si="30"/>
        <v>0</v>
      </c>
      <c r="F55" s="77">
        <f t="shared" si="30"/>
        <v>0</v>
      </c>
      <c r="G55" s="77">
        <f t="shared" si="30"/>
        <v>0</v>
      </c>
      <c r="H55" s="71">
        <f t="shared" si="30"/>
        <v>0</v>
      </c>
      <c r="I55" s="70">
        <f t="shared" si="30"/>
        <v>0</v>
      </c>
      <c r="J55" s="71">
        <f t="shared" si="30"/>
        <v>0</v>
      </c>
      <c r="K55" s="70">
        <f t="shared" si="30"/>
        <v>0</v>
      </c>
      <c r="L55" s="71">
        <f t="shared" si="30"/>
        <v>0</v>
      </c>
      <c r="M55" s="70">
        <f t="shared" si="30"/>
        <v>0</v>
      </c>
      <c r="N55" s="71">
        <f t="shared" si="30"/>
        <v>0</v>
      </c>
      <c r="O55" s="125">
        <f t="shared" si="30"/>
        <v>0</v>
      </c>
      <c r="P55" s="77">
        <f t="shared" si="30"/>
        <v>0</v>
      </c>
      <c r="Q55" s="71">
        <f t="shared" si="30"/>
        <v>0</v>
      </c>
      <c r="R55" s="125">
        <f t="shared" si="30"/>
        <v>0</v>
      </c>
      <c r="S55" s="71">
        <f t="shared" ref="S55" si="31">IF(SUM(S53:S54)=0,0,IF(S53=0,1*100.0001,IF(S54=0,1*-100.0001,(S54/S53*100-100))))</f>
        <v>0</v>
      </c>
      <c r="T55" s="159" t="str">
        <f t="shared" si="29"/>
        <v>ترقی/تنزلی</v>
      </c>
      <c r="U55" s="301"/>
      <c r="V55" s="273"/>
      <c r="W55" s="41"/>
    </row>
    <row r="56" spans="1:23" s="46" customFormat="1" ht="4.1500000000000004" hidden="1" customHeight="1" thickBot="1" x14ac:dyDescent="0.45">
      <c r="A56" s="95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160"/>
      <c r="U56" s="94"/>
      <c r="V56" s="94"/>
      <c r="W56" s="47"/>
    </row>
    <row r="57" spans="1:23" ht="23.45" hidden="1" customHeight="1" x14ac:dyDescent="0.4">
      <c r="A57" s="40"/>
      <c r="B57" s="87">
        <f>'Sabiqa Month'!B23</f>
        <v>0</v>
      </c>
      <c r="C57" s="72">
        <f>'Sabiqa Month'!C23</f>
        <v>0</v>
      </c>
      <c r="D57" s="120">
        <f>'Sabiqa Month'!D23</f>
        <v>0</v>
      </c>
      <c r="E57" s="66">
        <f>'Sabiqa Month'!E23</f>
        <v>0</v>
      </c>
      <c r="F57" s="72">
        <f>'Sabiqa Month'!F23</f>
        <v>0</v>
      </c>
      <c r="G57" s="72">
        <f>'Sabiqa Month'!G23</f>
        <v>0</v>
      </c>
      <c r="H57" s="67">
        <f>'Sabiqa Month'!H23</f>
        <v>0</v>
      </c>
      <c r="I57" s="66">
        <f>'Sabiqa Month'!I23</f>
        <v>0</v>
      </c>
      <c r="J57" s="67">
        <f>'Sabiqa Month'!J23</f>
        <v>0</v>
      </c>
      <c r="K57" s="66">
        <f>'Sabiqa Month'!K23</f>
        <v>0</v>
      </c>
      <c r="L57" s="67">
        <f>'Sabiqa Month'!L23</f>
        <v>0</v>
      </c>
      <c r="M57" s="66">
        <f>'Sabiqa Month'!M23</f>
        <v>0</v>
      </c>
      <c r="N57" s="67">
        <f>'Sabiqa Month'!N23</f>
        <v>0</v>
      </c>
      <c r="O57" s="123">
        <f>'Sabiqa Month'!O23</f>
        <v>0</v>
      </c>
      <c r="P57" s="72">
        <f>'Sabiqa Month'!P23</f>
        <v>0</v>
      </c>
      <c r="Q57" s="67">
        <f>'Sabiqa Month'!Q23</f>
        <v>0</v>
      </c>
      <c r="R57" s="123">
        <f>'Sabiqa Month'!R23</f>
        <v>0</v>
      </c>
      <c r="S57" s="73">
        <f>'Sabiqa Month'!S23</f>
        <v>0</v>
      </c>
      <c r="T57" s="157">
        <f t="shared" ref="T57:T59" si="32">T53</f>
        <v>0</v>
      </c>
      <c r="U57" s="299">
        <f>'Mojuda Month'!T23</f>
        <v>0</v>
      </c>
      <c r="V57" s="271">
        <v>12</v>
      </c>
      <c r="W57" s="41"/>
    </row>
    <row r="58" spans="1:23" ht="23.45" hidden="1" customHeight="1" x14ac:dyDescent="0.4">
      <c r="A58" s="40"/>
      <c r="B58" s="88">
        <f>'Mojuda Month'!B23</f>
        <v>0</v>
      </c>
      <c r="C58" s="74">
        <f>'Mojuda Month'!C23</f>
        <v>0</v>
      </c>
      <c r="D58" s="121">
        <f>'Mojuda Month'!D23</f>
        <v>0</v>
      </c>
      <c r="E58" s="68">
        <f>'Mojuda Month'!E23</f>
        <v>0</v>
      </c>
      <c r="F58" s="74">
        <f>'Mojuda Month'!F23</f>
        <v>0</v>
      </c>
      <c r="G58" s="74">
        <f>'Mojuda Month'!G23</f>
        <v>0</v>
      </c>
      <c r="H58" s="69">
        <f>'Mojuda Month'!H23</f>
        <v>0</v>
      </c>
      <c r="I58" s="68">
        <f>'Mojuda Month'!I23</f>
        <v>0</v>
      </c>
      <c r="J58" s="69">
        <f>'Mojuda Month'!J23</f>
        <v>0</v>
      </c>
      <c r="K58" s="68">
        <f>'Mojuda Month'!K23</f>
        <v>0</v>
      </c>
      <c r="L58" s="69">
        <f>'Mojuda Month'!L23</f>
        <v>0</v>
      </c>
      <c r="M58" s="68">
        <f>'Mojuda Month'!M23</f>
        <v>0</v>
      </c>
      <c r="N58" s="69">
        <f>'Mojuda Month'!N23</f>
        <v>0</v>
      </c>
      <c r="O58" s="124">
        <f>'Mojuda Month'!O23</f>
        <v>0</v>
      </c>
      <c r="P58" s="74">
        <f>'Mojuda Month'!P23</f>
        <v>0</v>
      </c>
      <c r="Q58" s="69">
        <f>'Mojuda Month'!Q23</f>
        <v>0</v>
      </c>
      <c r="R58" s="124">
        <f>'Mojuda Month'!R23</f>
        <v>0</v>
      </c>
      <c r="S58" s="75">
        <f>'Mojuda Month'!S23</f>
        <v>0</v>
      </c>
      <c r="T58" s="158">
        <f t="shared" si="32"/>
        <v>0</v>
      </c>
      <c r="U58" s="300"/>
      <c r="V58" s="272"/>
      <c r="W58" s="41"/>
    </row>
    <row r="59" spans="1:23" ht="23.45" hidden="1" customHeight="1" thickBot="1" x14ac:dyDescent="0.45">
      <c r="A59" s="40"/>
      <c r="B59" s="76">
        <f t="shared" ref="B59:R59" si="33">IF(SUM(B57:B58)=0,0,IF(B57=0,1*100.0001,IF(B58=0,1*-100.0001,(B58/B57*100-100))))</f>
        <v>0</v>
      </c>
      <c r="C59" s="77">
        <f t="shared" si="33"/>
        <v>0</v>
      </c>
      <c r="D59" s="122">
        <f t="shared" si="33"/>
        <v>0</v>
      </c>
      <c r="E59" s="70">
        <f t="shared" si="33"/>
        <v>0</v>
      </c>
      <c r="F59" s="77">
        <f t="shared" si="33"/>
        <v>0</v>
      </c>
      <c r="G59" s="77">
        <f t="shared" si="33"/>
        <v>0</v>
      </c>
      <c r="H59" s="71">
        <f t="shared" si="33"/>
        <v>0</v>
      </c>
      <c r="I59" s="70">
        <f t="shared" si="33"/>
        <v>0</v>
      </c>
      <c r="J59" s="71">
        <f t="shared" si="33"/>
        <v>0</v>
      </c>
      <c r="K59" s="70">
        <f t="shared" si="33"/>
        <v>0</v>
      </c>
      <c r="L59" s="71">
        <f t="shared" si="33"/>
        <v>0</v>
      </c>
      <c r="M59" s="70">
        <f t="shared" si="33"/>
        <v>0</v>
      </c>
      <c r="N59" s="71">
        <f t="shared" si="33"/>
        <v>0</v>
      </c>
      <c r="O59" s="125">
        <f t="shared" si="33"/>
        <v>0</v>
      </c>
      <c r="P59" s="77">
        <f t="shared" si="33"/>
        <v>0</v>
      </c>
      <c r="Q59" s="71">
        <f t="shared" si="33"/>
        <v>0</v>
      </c>
      <c r="R59" s="125">
        <f t="shared" si="33"/>
        <v>0</v>
      </c>
      <c r="S59" s="71">
        <f t="shared" ref="S59" si="34">IF(SUM(S57:S58)=0,0,IF(S57=0,1*100.0001,IF(S58=0,1*-100.0001,(S58/S57*100-100))))</f>
        <v>0</v>
      </c>
      <c r="T59" s="159" t="str">
        <f t="shared" si="32"/>
        <v>ترقی/تنزلی</v>
      </c>
      <c r="U59" s="301"/>
      <c r="V59" s="273"/>
      <c r="W59" s="41"/>
    </row>
    <row r="60" spans="1:23" s="46" customFormat="1" ht="4.1500000000000004" hidden="1" customHeight="1" thickBot="1" x14ac:dyDescent="0.45">
      <c r="A60" s="9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160"/>
      <c r="U60" s="94"/>
      <c r="V60" s="94"/>
      <c r="W60" s="47"/>
    </row>
    <row r="61" spans="1:23" ht="23.45" hidden="1" customHeight="1" x14ac:dyDescent="0.4">
      <c r="A61" s="40"/>
      <c r="B61" s="87">
        <f>'Sabiqa Month'!B24</f>
        <v>0</v>
      </c>
      <c r="C61" s="72">
        <f>'Sabiqa Month'!C24</f>
        <v>0</v>
      </c>
      <c r="D61" s="120">
        <f>'Sabiqa Month'!D24</f>
        <v>0</v>
      </c>
      <c r="E61" s="66">
        <f>'Sabiqa Month'!E24</f>
        <v>0</v>
      </c>
      <c r="F61" s="72">
        <f>'Sabiqa Month'!F24</f>
        <v>0</v>
      </c>
      <c r="G61" s="72">
        <f>'Sabiqa Month'!G24</f>
        <v>0</v>
      </c>
      <c r="H61" s="67">
        <f>'Sabiqa Month'!H24</f>
        <v>0</v>
      </c>
      <c r="I61" s="66">
        <f>'Sabiqa Month'!I24</f>
        <v>0</v>
      </c>
      <c r="J61" s="67">
        <f>'Sabiqa Month'!J24</f>
        <v>0</v>
      </c>
      <c r="K61" s="66">
        <f>'Sabiqa Month'!K24</f>
        <v>0</v>
      </c>
      <c r="L61" s="67">
        <f>'Sabiqa Month'!L24</f>
        <v>0</v>
      </c>
      <c r="M61" s="66">
        <f>'Sabiqa Month'!M24</f>
        <v>0</v>
      </c>
      <c r="N61" s="67">
        <f>'Sabiqa Month'!N24</f>
        <v>0</v>
      </c>
      <c r="O61" s="123">
        <f>'Sabiqa Month'!O24</f>
        <v>0</v>
      </c>
      <c r="P61" s="72">
        <f>'Sabiqa Month'!P24</f>
        <v>0</v>
      </c>
      <c r="Q61" s="67">
        <f>'Sabiqa Month'!Q24</f>
        <v>0</v>
      </c>
      <c r="R61" s="123">
        <f>'Sabiqa Month'!R24</f>
        <v>0</v>
      </c>
      <c r="S61" s="73">
        <f>'Sabiqa Month'!S24</f>
        <v>0</v>
      </c>
      <c r="T61" s="157">
        <f t="shared" ref="T61:T63" si="35">T57</f>
        <v>0</v>
      </c>
      <c r="U61" s="299">
        <f>'Mojuda Month'!T24</f>
        <v>0</v>
      </c>
      <c r="V61" s="271">
        <v>13</v>
      </c>
      <c r="W61" s="41"/>
    </row>
    <row r="62" spans="1:23" ht="23.45" hidden="1" customHeight="1" x14ac:dyDescent="0.4">
      <c r="A62" s="40"/>
      <c r="B62" s="88">
        <f>'Mojuda Month'!B24</f>
        <v>0</v>
      </c>
      <c r="C62" s="74">
        <f>'Mojuda Month'!C24</f>
        <v>0</v>
      </c>
      <c r="D62" s="121">
        <f>'Mojuda Month'!D24</f>
        <v>0</v>
      </c>
      <c r="E62" s="68">
        <f>'Mojuda Month'!E24</f>
        <v>0</v>
      </c>
      <c r="F62" s="74">
        <f>'Mojuda Month'!F24</f>
        <v>0</v>
      </c>
      <c r="G62" s="74">
        <f>'Mojuda Month'!G24</f>
        <v>0</v>
      </c>
      <c r="H62" s="69">
        <f>'Mojuda Month'!H24</f>
        <v>0</v>
      </c>
      <c r="I62" s="68">
        <f>'Mojuda Month'!I24</f>
        <v>0</v>
      </c>
      <c r="J62" s="69">
        <f>'Mojuda Month'!J24</f>
        <v>0</v>
      </c>
      <c r="K62" s="68">
        <f>'Mojuda Month'!K24</f>
        <v>0</v>
      </c>
      <c r="L62" s="69">
        <f>'Mojuda Month'!L24</f>
        <v>0</v>
      </c>
      <c r="M62" s="68">
        <f>'Mojuda Month'!M24</f>
        <v>0</v>
      </c>
      <c r="N62" s="69">
        <f>'Mojuda Month'!N24</f>
        <v>0</v>
      </c>
      <c r="O62" s="124">
        <f>'Mojuda Month'!O24</f>
        <v>0</v>
      </c>
      <c r="P62" s="74">
        <f>'Mojuda Month'!P24</f>
        <v>0</v>
      </c>
      <c r="Q62" s="69">
        <f>'Mojuda Month'!Q24</f>
        <v>0</v>
      </c>
      <c r="R62" s="124">
        <f>'Mojuda Month'!R24</f>
        <v>0</v>
      </c>
      <c r="S62" s="75">
        <f>'Mojuda Month'!S24</f>
        <v>0</v>
      </c>
      <c r="T62" s="158">
        <f t="shared" si="35"/>
        <v>0</v>
      </c>
      <c r="U62" s="300"/>
      <c r="V62" s="272"/>
      <c r="W62" s="41"/>
    </row>
    <row r="63" spans="1:23" ht="23.45" hidden="1" customHeight="1" thickBot="1" x14ac:dyDescent="0.45">
      <c r="A63" s="40"/>
      <c r="B63" s="76">
        <f t="shared" ref="B63:R63" si="36">IF(SUM(B61:B62)=0,0,IF(B61=0,1*100.0001,IF(B62=0,1*-100.0001,(B62/B61*100-100))))</f>
        <v>0</v>
      </c>
      <c r="C63" s="77">
        <f t="shared" si="36"/>
        <v>0</v>
      </c>
      <c r="D63" s="122">
        <f t="shared" si="36"/>
        <v>0</v>
      </c>
      <c r="E63" s="70">
        <f t="shared" si="36"/>
        <v>0</v>
      </c>
      <c r="F63" s="77">
        <f t="shared" si="36"/>
        <v>0</v>
      </c>
      <c r="G63" s="77">
        <f t="shared" si="36"/>
        <v>0</v>
      </c>
      <c r="H63" s="71">
        <f t="shared" si="36"/>
        <v>0</v>
      </c>
      <c r="I63" s="70">
        <f t="shared" si="36"/>
        <v>0</v>
      </c>
      <c r="J63" s="71">
        <f t="shared" si="36"/>
        <v>0</v>
      </c>
      <c r="K63" s="70">
        <f t="shared" si="36"/>
        <v>0</v>
      </c>
      <c r="L63" s="71">
        <f t="shared" si="36"/>
        <v>0</v>
      </c>
      <c r="M63" s="70">
        <f t="shared" si="36"/>
        <v>0</v>
      </c>
      <c r="N63" s="71">
        <f t="shared" si="36"/>
        <v>0</v>
      </c>
      <c r="O63" s="125">
        <f t="shared" si="36"/>
        <v>0</v>
      </c>
      <c r="P63" s="77">
        <f t="shared" si="36"/>
        <v>0</v>
      </c>
      <c r="Q63" s="71">
        <f t="shared" si="36"/>
        <v>0</v>
      </c>
      <c r="R63" s="125">
        <f t="shared" si="36"/>
        <v>0</v>
      </c>
      <c r="S63" s="71">
        <f t="shared" ref="S63" si="37">IF(SUM(S61:S62)=0,0,IF(S61=0,1*100.0001,IF(S62=0,1*-100.0001,(S62/S61*100-100))))</f>
        <v>0</v>
      </c>
      <c r="T63" s="159" t="str">
        <f t="shared" si="35"/>
        <v>ترقی/تنزلی</v>
      </c>
      <c r="U63" s="301"/>
      <c r="V63" s="273"/>
      <c r="W63" s="41"/>
    </row>
    <row r="64" spans="1:23" s="46" customFormat="1" ht="4.1500000000000004" hidden="1" customHeight="1" thickBot="1" x14ac:dyDescent="0.45">
      <c r="A64" s="95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160"/>
      <c r="U64" s="94"/>
      <c r="V64" s="94"/>
      <c r="W64" s="47"/>
    </row>
    <row r="65" spans="1:23" ht="23.45" hidden="1" customHeight="1" x14ac:dyDescent="0.4">
      <c r="A65" s="40"/>
      <c r="B65" s="87">
        <f>'Sabiqa Month'!B25</f>
        <v>0</v>
      </c>
      <c r="C65" s="72">
        <f>'Sabiqa Month'!C25</f>
        <v>0</v>
      </c>
      <c r="D65" s="120">
        <f>'Sabiqa Month'!D25</f>
        <v>0</v>
      </c>
      <c r="E65" s="66">
        <f>'Sabiqa Month'!E25</f>
        <v>0</v>
      </c>
      <c r="F65" s="72">
        <f>'Sabiqa Month'!F25</f>
        <v>0</v>
      </c>
      <c r="G65" s="72">
        <f>'Sabiqa Month'!G25</f>
        <v>0</v>
      </c>
      <c r="H65" s="67">
        <f>'Sabiqa Month'!H25</f>
        <v>0</v>
      </c>
      <c r="I65" s="66">
        <f>'Sabiqa Month'!I25</f>
        <v>0</v>
      </c>
      <c r="J65" s="67">
        <f>'Sabiqa Month'!J25</f>
        <v>0</v>
      </c>
      <c r="K65" s="66">
        <f>'Sabiqa Month'!K25</f>
        <v>0</v>
      </c>
      <c r="L65" s="67">
        <f>'Sabiqa Month'!L25</f>
        <v>0</v>
      </c>
      <c r="M65" s="66">
        <f>'Sabiqa Month'!M25</f>
        <v>0</v>
      </c>
      <c r="N65" s="67">
        <f>'Sabiqa Month'!N25</f>
        <v>0</v>
      </c>
      <c r="O65" s="123">
        <f>'Sabiqa Month'!O25</f>
        <v>0</v>
      </c>
      <c r="P65" s="72">
        <f>'Sabiqa Month'!P25</f>
        <v>0</v>
      </c>
      <c r="Q65" s="67">
        <f>'Sabiqa Month'!Q25</f>
        <v>0</v>
      </c>
      <c r="R65" s="123">
        <f>'Sabiqa Month'!R25</f>
        <v>0</v>
      </c>
      <c r="S65" s="73">
        <f>'Sabiqa Month'!S25</f>
        <v>0</v>
      </c>
      <c r="T65" s="157">
        <f t="shared" ref="T65:T67" si="38">T61</f>
        <v>0</v>
      </c>
      <c r="U65" s="299">
        <f>'Mojuda Month'!T25</f>
        <v>0</v>
      </c>
      <c r="V65" s="271">
        <v>14</v>
      </c>
      <c r="W65" s="41"/>
    </row>
    <row r="66" spans="1:23" ht="23.45" hidden="1" customHeight="1" x14ac:dyDescent="0.4">
      <c r="A66" s="40"/>
      <c r="B66" s="88">
        <f>'Mojuda Month'!B25</f>
        <v>0</v>
      </c>
      <c r="C66" s="74">
        <f>'Mojuda Month'!C25</f>
        <v>0</v>
      </c>
      <c r="D66" s="121">
        <f>'Mojuda Month'!D25</f>
        <v>0</v>
      </c>
      <c r="E66" s="68">
        <f>'Mojuda Month'!E25</f>
        <v>0</v>
      </c>
      <c r="F66" s="74">
        <f>'Mojuda Month'!F25</f>
        <v>0</v>
      </c>
      <c r="G66" s="74">
        <f>'Mojuda Month'!G25</f>
        <v>0</v>
      </c>
      <c r="H66" s="69">
        <f>'Mojuda Month'!H25</f>
        <v>0</v>
      </c>
      <c r="I66" s="68">
        <f>'Mojuda Month'!I25</f>
        <v>0</v>
      </c>
      <c r="J66" s="69">
        <f>'Mojuda Month'!J25</f>
        <v>0</v>
      </c>
      <c r="K66" s="68">
        <f>'Mojuda Month'!K25</f>
        <v>0</v>
      </c>
      <c r="L66" s="69">
        <f>'Mojuda Month'!L25</f>
        <v>0</v>
      </c>
      <c r="M66" s="68">
        <f>'Mojuda Month'!M25</f>
        <v>0</v>
      </c>
      <c r="N66" s="69">
        <f>'Mojuda Month'!N25</f>
        <v>0</v>
      </c>
      <c r="O66" s="124">
        <f>'Mojuda Month'!O25</f>
        <v>0</v>
      </c>
      <c r="P66" s="74">
        <f>'Mojuda Month'!P25</f>
        <v>0</v>
      </c>
      <c r="Q66" s="69">
        <f>'Mojuda Month'!Q25</f>
        <v>0</v>
      </c>
      <c r="R66" s="124">
        <f>'Mojuda Month'!R25</f>
        <v>0</v>
      </c>
      <c r="S66" s="75">
        <f>'Mojuda Month'!S25</f>
        <v>0</v>
      </c>
      <c r="T66" s="158">
        <f t="shared" si="38"/>
        <v>0</v>
      </c>
      <c r="U66" s="300"/>
      <c r="V66" s="272"/>
      <c r="W66" s="41"/>
    </row>
    <row r="67" spans="1:23" ht="23.45" hidden="1" customHeight="1" thickBot="1" x14ac:dyDescent="0.45">
      <c r="A67" s="40"/>
      <c r="B67" s="76">
        <f t="shared" ref="B67:R67" si="39">IF(SUM(B65:B66)=0,0,IF(B65=0,1*100.0001,IF(B66=0,1*-100.0001,(B66/B65*100-100))))</f>
        <v>0</v>
      </c>
      <c r="C67" s="77">
        <f t="shared" si="39"/>
        <v>0</v>
      </c>
      <c r="D67" s="122">
        <f t="shared" si="39"/>
        <v>0</v>
      </c>
      <c r="E67" s="70">
        <f t="shared" si="39"/>
        <v>0</v>
      </c>
      <c r="F67" s="77">
        <f t="shared" si="39"/>
        <v>0</v>
      </c>
      <c r="G67" s="77">
        <f t="shared" si="39"/>
        <v>0</v>
      </c>
      <c r="H67" s="71">
        <f t="shared" si="39"/>
        <v>0</v>
      </c>
      <c r="I67" s="70">
        <f t="shared" si="39"/>
        <v>0</v>
      </c>
      <c r="J67" s="71">
        <f t="shared" si="39"/>
        <v>0</v>
      </c>
      <c r="K67" s="70">
        <f t="shared" si="39"/>
        <v>0</v>
      </c>
      <c r="L67" s="71">
        <f t="shared" si="39"/>
        <v>0</v>
      </c>
      <c r="M67" s="70">
        <f t="shared" si="39"/>
        <v>0</v>
      </c>
      <c r="N67" s="71">
        <f t="shared" si="39"/>
        <v>0</v>
      </c>
      <c r="O67" s="125">
        <f t="shared" si="39"/>
        <v>0</v>
      </c>
      <c r="P67" s="77">
        <f t="shared" si="39"/>
        <v>0</v>
      </c>
      <c r="Q67" s="71">
        <f t="shared" si="39"/>
        <v>0</v>
      </c>
      <c r="R67" s="125">
        <f t="shared" si="39"/>
        <v>0</v>
      </c>
      <c r="S67" s="71">
        <f t="shared" ref="S67" si="40">IF(SUM(S65:S66)=0,0,IF(S65=0,1*100.0001,IF(S66=0,1*-100.0001,(S66/S65*100-100))))</f>
        <v>0</v>
      </c>
      <c r="T67" s="159" t="str">
        <f t="shared" si="38"/>
        <v>ترقی/تنزلی</v>
      </c>
      <c r="U67" s="301"/>
      <c r="V67" s="273"/>
      <c r="W67" s="41"/>
    </row>
    <row r="68" spans="1:23" s="46" customFormat="1" ht="4.1500000000000004" hidden="1" customHeight="1" thickBot="1" x14ac:dyDescent="0.45">
      <c r="A68" s="95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160"/>
      <c r="U68" s="94"/>
      <c r="V68" s="94"/>
      <c r="W68" s="47"/>
    </row>
    <row r="69" spans="1:23" ht="23.45" hidden="1" customHeight="1" x14ac:dyDescent="0.4">
      <c r="A69" s="40"/>
      <c r="B69" s="313">
        <f>'Sabiqa Month'!B26</f>
        <v>0</v>
      </c>
      <c r="C69" s="314">
        <f>'Sabiqa Month'!C26</f>
        <v>0</v>
      </c>
      <c r="D69" s="315">
        <f>'Sabiqa Month'!D26</f>
        <v>0</v>
      </c>
      <c r="E69" s="316">
        <f>'Sabiqa Month'!E26</f>
        <v>0</v>
      </c>
      <c r="F69" s="314">
        <f>'Sabiqa Month'!F26</f>
        <v>0</v>
      </c>
      <c r="G69" s="314">
        <f>'Sabiqa Month'!G26</f>
        <v>0</v>
      </c>
      <c r="H69" s="73">
        <f>'Sabiqa Month'!H26</f>
        <v>0</v>
      </c>
      <c r="I69" s="316">
        <f>'Sabiqa Month'!I26</f>
        <v>0</v>
      </c>
      <c r="J69" s="73">
        <f>'Sabiqa Month'!J26</f>
        <v>0</v>
      </c>
      <c r="K69" s="316">
        <f>'Sabiqa Month'!K26</f>
        <v>0</v>
      </c>
      <c r="L69" s="73">
        <f>'Sabiqa Month'!L26</f>
        <v>0</v>
      </c>
      <c r="M69" s="316">
        <f>'Sabiqa Month'!M26</f>
        <v>0</v>
      </c>
      <c r="N69" s="73">
        <f>'Sabiqa Month'!N26</f>
        <v>0</v>
      </c>
      <c r="O69" s="317">
        <f>'Sabiqa Month'!O26</f>
        <v>0</v>
      </c>
      <c r="P69" s="314">
        <f>'Sabiqa Month'!P26</f>
        <v>0</v>
      </c>
      <c r="Q69" s="73">
        <f>'Sabiqa Month'!Q26</f>
        <v>0</v>
      </c>
      <c r="R69" s="123">
        <f>'Sabiqa Month'!R26</f>
        <v>0</v>
      </c>
      <c r="S69" s="73">
        <f>'Sabiqa Month'!S26</f>
        <v>0</v>
      </c>
      <c r="T69" s="157">
        <f t="shared" ref="T69:T71" si="41">T65</f>
        <v>0</v>
      </c>
      <c r="U69" s="299">
        <f>'Mojuda Month'!T26</f>
        <v>0</v>
      </c>
      <c r="V69" s="271">
        <v>15</v>
      </c>
      <c r="W69" s="41"/>
    </row>
    <row r="70" spans="1:23" ht="23.45" hidden="1" customHeight="1" x14ac:dyDescent="0.4">
      <c r="A70" s="40"/>
      <c r="B70" s="318">
        <f>'Mojuda Month'!B26</f>
        <v>0</v>
      </c>
      <c r="C70" s="319">
        <f>'Mojuda Month'!C26</f>
        <v>0</v>
      </c>
      <c r="D70" s="320">
        <f>'Mojuda Month'!D26</f>
        <v>0</v>
      </c>
      <c r="E70" s="321">
        <f>'Mojuda Month'!E26</f>
        <v>0</v>
      </c>
      <c r="F70" s="319">
        <f>'Mojuda Month'!F26</f>
        <v>0</v>
      </c>
      <c r="G70" s="319">
        <f>'Mojuda Month'!G26</f>
        <v>0</v>
      </c>
      <c r="H70" s="75">
        <f>'Mojuda Month'!H26</f>
        <v>0</v>
      </c>
      <c r="I70" s="321">
        <f>'Mojuda Month'!I26</f>
        <v>0</v>
      </c>
      <c r="J70" s="75">
        <f>'Mojuda Month'!J26</f>
        <v>0</v>
      </c>
      <c r="K70" s="321">
        <f>'Mojuda Month'!K26</f>
        <v>0</v>
      </c>
      <c r="L70" s="75">
        <f>'Mojuda Month'!L26</f>
        <v>0</v>
      </c>
      <c r="M70" s="321">
        <f>'Mojuda Month'!M26</f>
        <v>0</v>
      </c>
      <c r="N70" s="75">
        <f>'Mojuda Month'!N26</f>
        <v>0</v>
      </c>
      <c r="O70" s="322">
        <f>'Mojuda Month'!O26</f>
        <v>0</v>
      </c>
      <c r="P70" s="319">
        <f>'Mojuda Month'!P26</f>
        <v>0</v>
      </c>
      <c r="Q70" s="75">
        <f>'Mojuda Month'!Q26</f>
        <v>0</v>
      </c>
      <c r="R70" s="124">
        <f>'Mojuda Month'!R26</f>
        <v>0</v>
      </c>
      <c r="S70" s="75">
        <f>'Mojuda Month'!S26</f>
        <v>0</v>
      </c>
      <c r="T70" s="158">
        <f t="shared" si="41"/>
        <v>0</v>
      </c>
      <c r="U70" s="300"/>
      <c r="V70" s="272"/>
      <c r="W70" s="41"/>
    </row>
    <row r="71" spans="1:23" ht="23.45" hidden="1" customHeight="1" thickBot="1" x14ac:dyDescent="0.45">
      <c r="A71" s="40"/>
      <c r="B71" s="76">
        <f t="shared" ref="B71:R71" si="42">IF(SUM(B69:B70)=0,0,IF(B69=0,1*100.0001,IF(B70=0,1*-100.0001,(B70/B69*100-100))))</f>
        <v>0</v>
      </c>
      <c r="C71" s="77">
        <f t="shared" si="42"/>
        <v>0</v>
      </c>
      <c r="D71" s="122">
        <f t="shared" si="42"/>
        <v>0</v>
      </c>
      <c r="E71" s="70">
        <f t="shared" si="42"/>
        <v>0</v>
      </c>
      <c r="F71" s="77">
        <f t="shared" si="42"/>
        <v>0</v>
      </c>
      <c r="G71" s="77">
        <f t="shared" si="42"/>
        <v>0</v>
      </c>
      <c r="H71" s="71">
        <f t="shared" si="42"/>
        <v>0</v>
      </c>
      <c r="I71" s="70">
        <f t="shared" si="42"/>
        <v>0</v>
      </c>
      <c r="J71" s="71">
        <f t="shared" si="42"/>
        <v>0</v>
      </c>
      <c r="K71" s="70">
        <f t="shared" si="42"/>
        <v>0</v>
      </c>
      <c r="L71" s="71">
        <f t="shared" si="42"/>
        <v>0</v>
      </c>
      <c r="M71" s="70">
        <f t="shared" si="42"/>
        <v>0</v>
      </c>
      <c r="N71" s="71">
        <f t="shared" si="42"/>
        <v>0</v>
      </c>
      <c r="O71" s="125">
        <f t="shared" si="42"/>
        <v>0</v>
      </c>
      <c r="P71" s="77">
        <f t="shared" si="42"/>
        <v>0</v>
      </c>
      <c r="Q71" s="71">
        <f t="shared" si="42"/>
        <v>0</v>
      </c>
      <c r="R71" s="125">
        <f t="shared" si="42"/>
        <v>0</v>
      </c>
      <c r="S71" s="71">
        <f t="shared" ref="S71" si="43">IF(SUM(S69:S70)=0,0,IF(S69=0,1*100.0001,IF(S70=0,1*-100.0001,(S70/S69*100-100))))</f>
        <v>0</v>
      </c>
      <c r="T71" s="159" t="str">
        <f t="shared" si="41"/>
        <v>ترقی/تنزلی</v>
      </c>
      <c r="U71" s="301"/>
      <c r="V71" s="273"/>
      <c r="W71" s="41"/>
    </row>
    <row r="72" spans="1:23" s="46" customFormat="1" ht="4.1500000000000004" customHeight="1" thickBot="1" x14ac:dyDescent="0.45">
      <c r="A72" s="95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160"/>
      <c r="U72" s="94"/>
      <c r="V72" s="94"/>
      <c r="W72" s="47"/>
    </row>
    <row r="73" spans="1:23" ht="23.45" customHeight="1" x14ac:dyDescent="0.4">
      <c r="A73" s="40"/>
      <c r="B73" s="173">
        <f>'Sabiqa Month'!B27</f>
        <v>0</v>
      </c>
      <c r="C73" s="174">
        <f>'Sabiqa Month'!C27</f>
        <v>0</v>
      </c>
      <c r="D73" s="175">
        <f>'Sabiqa Month'!D27</f>
        <v>0</v>
      </c>
      <c r="E73" s="176">
        <f>'Sabiqa Month'!E27</f>
        <v>0</v>
      </c>
      <c r="F73" s="174">
        <f>'Sabiqa Month'!F27</f>
        <v>0</v>
      </c>
      <c r="G73" s="174">
        <f>'Sabiqa Month'!G27</f>
        <v>0</v>
      </c>
      <c r="H73" s="177">
        <f>'Sabiqa Month'!H27</f>
        <v>0</v>
      </c>
      <c r="I73" s="176">
        <f>'Sabiqa Month'!I27</f>
        <v>0</v>
      </c>
      <c r="J73" s="177">
        <f>'Sabiqa Month'!J27</f>
        <v>0</v>
      </c>
      <c r="K73" s="176">
        <f>'Sabiqa Month'!K27</f>
        <v>0</v>
      </c>
      <c r="L73" s="177">
        <f>'Sabiqa Month'!L27</f>
        <v>0</v>
      </c>
      <c r="M73" s="176">
        <f>'Sabiqa Month'!M27</f>
        <v>0</v>
      </c>
      <c r="N73" s="177">
        <f>'Sabiqa Month'!N27</f>
        <v>0</v>
      </c>
      <c r="O73" s="178">
        <f>'Sabiqa Month'!O27</f>
        <v>0</v>
      </c>
      <c r="P73" s="174">
        <f>'Sabiqa Month'!P27</f>
        <v>0</v>
      </c>
      <c r="Q73" s="177">
        <f>'Sabiqa Month'!Q27</f>
        <v>0</v>
      </c>
      <c r="R73" s="123">
        <f>'Sabiqa Month'!R27</f>
        <v>0</v>
      </c>
      <c r="S73" s="73">
        <f>'Sabiqa Month'!S27</f>
        <v>0</v>
      </c>
      <c r="T73" s="157">
        <f t="shared" ref="T73:T75" si="44">T69</f>
        <v>0</v>
      </c>
      <c r="U73" s="323" t="str">
        <f>'Mojuda Month'!T27</f>
        <v>جامعۃالمدینہ</v>
      </c>
      <c r="V73" s="271">
        <f>'Mojuda Month'!U27</f>
        <v>16</v>
      </c>
      <c r="W73" s="41"/>
    </row>
    <row r="74" spans="1:23" ht="23.45" customHeight="1" x14ac:dyDescent="0.4">
      <c r="A74" s="40"/>
      <c r="B74" s="179">
        <f>'Mojuda Month'!B27</f>
        <v>0</v>
      </c>
      <c r="C74" s="180">
        <f>'Mojuda Month'!C27</f>
        <v>0</v>
      </c>
      <c r="D74" s="181">
        <f>'Mojuda Month'!D27</f>
        <v>0</v>
      </c>
      <c r="E74" s="182">
        <f>'Mojuda Month'!E27</f>
        <v>0</v>
      </c>
      <c r="F74" s="180">
        <f>'Mojuda Month'!F27</f>
        <v>0</v>
      </c>
      <c r="G74" s="180">
        <f>'Mojuda Month'!G27</f>
        <v>0</v>
      </c>
      <c r="H74" s="183">
        <f>'Mojuda Month'!H27</f>
        <v>0</v>
      </c>
      <c r="I74" s="182">
        <f>'Mojuda Month'!I27</f>
        <v>0</v>
      </c>
      <c r="J74" s="183">
        <f>'Mojuda Month'!J27</f>
        <v>0</v>
      </c>
      <c r="K74" s="182">
        <f>'Mojuda Month'!K27</f>
        <v>0</v>
      </c>
      <c r="L74" s="183">
        <f>'Mojuda Month'!L27</f>
        <v>0</v>
      </c>
      <c r="M74" s="182">
        <f>'Mojuda Month'!M27</f>
        <v>0</v>
      </c>
      <c r="N74" s="183">
        <f>'Mojuda Month'!N27</f>
        <v>0</v>
      </c>
      <c r="O74" s="184">
        <f>'Mojuda Month'!O27</f>
        <v>0</v>
      </c>
      <c r="P74" s="180">
        <f>'Mojuda Month'!P27</f>
        <v>0</v>
      </c>
      <c r="Q74" s="183">
        <f>'Mojuda Month'!Q27</f>
        <v>0</v>
      </c>
      <c r="R74" s="124">
        <f>'Mojuda Month'!R27</f>
        <v>0</v>
      </c>
      <c r="S74" s="75">
        <f>'Mojuda Month'!S27</f>
        <v>0</v>
      </c>
      <c r="T74" s="158">
        <f t="shared" si="44"/>
        <v>0</v>
      </c>
      <c r="U74" s="324"/>
      <c r="V74" s="272"/>
      <c r="W74" s="41"/>
    </row>
    <row r="75" spans="1:23" ht="23.45" customHeight="1" thickBot="1" x14ac:dyDescent="0.45">
      <c r="A75" s="40"/>
      <c r="B75" s="76">
        <f t="shared" ref="B75:R75" si="45">IF(SUM(B73:B74)=0,0,IF(B73=0,1*100.0001,IF(B74=0,1*-100.0001,(B74/B73*100-100))))</f>
        <v>0</v>
      </c>
      <c r="C75" s="77">
        <f t="shared" si="45"/>
        <v>0</v>
      </c>
      <c r="D75" s="122">
        <f t="shared" si="45"/>
        <v>0</v>
      </c>
      <c r="E75" s="70">
        <f t="shared" si="45"/>
        <v>0</v>
      </c>
      <c r="F75" s="77">
        <f t="shared" si="45"/>
        <v>0</v>
      </c>
      <c r="G75" s="77">
        <f t="shared" si="45"/>
        <v>0</v>
      </c>
      <c r="H75" s="71">
        <f t="shared" si="45"/>
        <v>0</v>
      </c>
      <c r="I75" s="70">
        <f t="shared" si="45"/>
        <v>0</v>
      </c>
      <c r="J75" s="71">
        <f t="shared" si="45"/>
        <v>0</v>
      </c>
      <c r="K75" s="70">
        <f t="shared" si="45"/>
        <v>0</v>
      </c>
      <c r="L75" s="71">
        <f t="shared" si="45"/>
        <v>0</v>
      </c>
      <c r="M75" s="70">
        <f t="shared" si="45"/>
        <v>0</v>
      </c>
      <c r="N75" s="71">
        <f t="shared" si="45"/>
        <v>0</v>
      </c>
      <c r="O75" s="125">
        <f t="shared" si="45"/>
        <v>0</v>
      </c>
      <c r="P75" s="77">
        <f t="shared" si="45"/>
        <v>0</v>
      </c>
      <c r="Q75" s="71">
        <f t="shared" si="45"/>
        <v>0</v>
      </c>
      <c r="R75" s="125">
        <f t="shared" si="45"/>
        <v>0</v>
      </c>
      <c r="S75" s="71">
        <f t="shared" ref="S75" si="46">IF(SUM(S73:S74)=0,0,IF(S73=0,1*100.0001,IF(S74=0,1*-100.0001,(S74/S73*100-100))))</f>
        <v>0</v>
      </c>
      <c r="T75" s="159" t="str">
        <f t="shared" si="44"/>
        <v>ترقی/تنزلی</v>
      </c>
      <c r="U75" s="325"/>
      <c r="V75" s="273"/>
      <c r="W75" s="41"/>
    </row>
    <row r="76" spans="1:23" s="46" customFormat="1" ht="4.1500000000000004" customHeight="1" thickBot="1" x14ac:dyDescent="0.45">
      <c r="A76" s="95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160"/>
      <c r="U76" s="94"/>
      <c r="V76" s="94"/>
      <c r="W76" s="47"/>
    </row>
    <row r="77" spans="1:23" ht="23.45" customHeight="1" x14ac:dyDescent="0.4">
      <c r="A77" s="40"/>
      <c r="B77" s="173">
        <f>'Sabiqa Month'!B28</f>
        <v>0</v>
      </c>
      <c r="C77" s="174">
        <f>'Sabiqa Month'!C28</f>
        <v>0</v>
      </c>
      <c r="D77" s="175">
        <f>'Sabiqa Month'!D28</f>
        <v>0</v>
      </c>
      <c r="E77" s="176">
        <f>'Sabiqa Month'!E28</f>
        <v>0</v>
      </c>
      <c r="F77" s="174">
        <f>'Sabiqa Month'!F28</f>
        <v>0</v>
      </c>
      <c r="G77" s="174">
        <f>'Sabiqa Month'!G28</f>
        <v>0</v>
      </c>
      <c r="H77" s="177">
        <f>'Sabiqa Month'!H28</f>
        <v>0</v>
      </c>
      <c r="I77" s="176">
        <f>'Sabiqa Month'!I28</f>
        <v>0</v>
      </c>
      <c r="J77" s="177">
        <f>'Sabiqa Month'!J28</f>
        <v>0</v>
      </c>
      <c r="K77" s="176">
        <f>'Sabiqa Month'!K28</f>
        <v>0</v>
      </c>
      <c r="L77" s="177">
        <f>'Sabiqa Month'!L28</f>
        <v>0</v>
      </c>
      <c r="M77" s="176">
        <f>'Sabiqa Month'!M28</f>
        <v>0</v>
      </c>
      <c r="N77" s="177">
        <f>'Sabiqa Month'!N28</f>
        <v>0</v>
      </c>
      <c r="O77" s="178">
        <f>'Sabiqa Month'!O28</f>
        <v>0</v>
      </c>
      <c r="P77" s="174">
        <f>'Sabiqa Month'!P28</f>
        <v>0</v>
      </c>
      <c r="Q77" s="177">
        <f>'Sabiqa Month'!Q28</f>
        <v>0</v>
      </c>
      <c r="R77" s="123">
        <f>'Sabiqa Month'!R28</f>
        <v>0</v>
      </c>
      <c r="S77" s="73">
        <f>'Sabiqa Month'!S28</f>
        <v>0</v>
      </c>
      <c r="T77" s="157">
        <f t="shared" ref="T77:T79" si="47">T73</f>
        <v>0</v>
      </c>
      <c r="U77" s="323" t="str">
        <f>'Mojuda Month'!T28</f>
        <v xml:space="preserve">مدرسۃالمدینہ </v>
      </c>
      <c r="V77" s="271">
        <f>'Mojuda Month'!U28</f>
        <v>17</v>
      </c>
      <c r="W77" s="41"/>
    </row>
    <row r="78" spans="1:23" ht="23.45" customHeight="1" x14ac:dyDescent="0.4">
      <c r="A78" s="40"/>
      <c r="B78" s="179">
        <f>'Mojuda Month'!B28</f>
        <v>0</v>
      </c>
      <c r="C78" s="180">
        <f>'Mojuda Month'!C28</f>
        <v>0</v>
      </c>
      <c r="D78" s="181">
        <f>'Mojuda Month'!D28</f>
        <v>0</v>
      </c>
      <c r="E78" s="182">
        <f>'Mojuda Month'!E28</f>
        <v>0</v>
      </c>
      <c r="F78" s="180">
        <f>'Mojuda Month'!F28</f>
        <v>0</v>
      </c>
      <c r="G78" s="180">
        <f>'Mojuda Month'!G28</f>
        <v>0</v>
      </c>
      <c r="H78" s="183">
        <f>'Mojuda Month'!H28</f>
        <v>0</v>
      </c>
      <c r="I78" s="182">
        <f>'Mojuda Month'!I28</f>
        <v>0</v>
      </c>
      <c r="J78" s="183">
        <f>'Mojuda Month'!J28</f>
        <v>0</v>
      </c>
      <c r="K78" s="182">
        <f>'Mojuda Month'!K28</f>
        <v>0</v>
      </c>
      <c r="L78" s="183">
        <f>'Mojuda Month'!L28</f>
        <v>0</v>
      </c>
      <c r="M78" s="182">
        <f>'Mojuda Month'!M28</f>
        <v>0</v>
      </c>
      <c r="N78" s="183">
        <f>'Mojuda Month'!N28</f>
        <v>0</v>
      </c>
      <c r="O78" s="184">
        <f>'Mojuda Month'!O28</f>
        <v>0</v>
      </c>
      <c r="P78" s="180">
        <f>'Mojuda Month'!P28</f>
        <v>0</v>
      </c>
      <c r="Q78" s="183">
        <f>'Mojuda Month'!Q28</f>
        <v>0</v>
      </c>
      <c r="R78" s="124">
        <f>'Mojuda Month'!R28</f>
        <v>0</v>
      </c>
      <c r="S78" s="75">
        <f>'Mojuda Month'!S28</f>
        <v>0</v>
      </c>
      <c r="T78" s="158">
        <f t="shared" si="47"/>
        <v>0</v>
      </c>
      <c r="U78" s="324"/>
      <c r="V78" s="272"/>
      <c r="W78" s="41"/>
    </row>
    <row r="79" spans="1:23" ht="23.45" customHeight="1" thickBot="1" x14ac:dyDescent="0.45">
      <c r="A79" s="40"/>
      <c r="B79" s="76">
        <f t="shared" ref="B79:R79" si="48">IF(SUM(B77:B78)=0,0,IF(B77=0,1*100.0001,IF(B78=0,1*-100.0001,(B78/B77*100-100))))</f>
        <v>0</v>
      </c>
      <c r="C79" s="77">
        <f t="shared" si="48"/>
        <v>0</v>
      </c>
      <c r="D79" s="122">
        <f t="shared" si="48"/>
        <v>0</v>
      </c>
      <c r="E79" s="70">
        <f t="shared" si="48"/>
        <v>0</v>
      </c>
      <c r="F79" s="77">
        <f t="shared" si="48"/>
        <v>0</v>
      </c>
      <c r="G79" s="77">
        <f t="shared" si="48"/>
        <v>0</v>
      </c>
      <c r="H79" s="71">
        <f t="shared" si="48"/>
        <v>0</v>
      </c>
      <c r="I79" s="70">
        <f t="shared" si="48"/>
        <v>0</v>
      </c>
      <c r="J79" s="71">
        <f t="shared" si="48"/>
        <v>0</v>
      </c>
      <c r="K79" s="70">
        <f t="shared" si="48"/>
        <v>0</v>
      </c>
      <c r="L79" s="71">
        <f t="shared" si="48"/>
        <v>0</v>
      </c>
      <c r="M79" s="70">
        <f t="shared" si="48"/>
        <v>0</v>
      </c>
      <c r="N79" s="71">
        <f t="shared" si="48"/>
        <v>0</v>
      </c>
      <c r="O79" s="125">
        <f t="shared" si="48"/>
        <v>0</v>
      </c>
      <c r="P79" s="77">
        <f t="shared" si="48"/>
        <v>0</v>
      </c>
      <c r="Q79" s="71">
        <f t="shared" si="48"/>
        <v>0</v>
      </c>
      <c r="R79" s="125">
        <f t="shared" si="48"/>
        <v>0</v>
      </c>
      <c r="S79" s="71">
        <f t="shared" ref="S79" si="49">IF(SUM(S77:S78)=0,0,IF(S77=0,1*100.0001,IF(S78=0,1*-100.0001,(S78/S77*100-100))))</f>
        <v>0</v>
      </c>
      <c r="T79" s="159" t="str">
        <f t="shared" si="47"/>
        <v>ترقی/تنزلی</v>
      </c>
      <c r="U79" s="325"/>
      <c r="V79" s="273"/>
      <c r="W79" s="41"/>
    </row>
    <row r="80" spans="1:23" s="46" customFormat="1" ht="4.1500000000000004" customHeight="1" thickBot="1" x14ac:dyDescent="0.45">
      <c r="A80" s="95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160"/>
      <c r="U80" s="94"/>
      <c r="V80" s="94"/>
      <c r="W80" s="47"/>
    </row>
    <row r="81" spans="1:23" ht="23.45" customHeight="1" x14ac:dyDescent="0.4">
      <c r="A81" s="40"/>
      <c r="B81" s="173">
        <f>'Sabiqa Month'!B29</f>
        <v>0</v>
      </c>
      <c r="C81" s="174">
        <f>'Sabiqa Month'!C29</f>
        <v>0</v>
      </c>
      <c r="D81" s="175">
        <f>'Sabiqa Month'!D29</f>
        <v>0</v>
      </c>
      <c r="E81" s="176">
        <f>'Sabiqa Month'!E29</f>
        <v>0</v>
      </c>
      <c r="F81" s="174">
        <f>'Sabiqa Month'!F29</f>
        <v>0</v>
      </c>
      <c r="G81" s="174">
        <f>'Sabiqa Month'!G29</f>
        <v>0</v>
      </c>
      <c r="H81" s="177">
        <f>'Sabiqa Month'!H29</f>
        <v>0</v>
      </c>
      <c r="I81" s="176">
        <f>'Sabiqa Month'!I29</f>
        <v>0</v>
      </c>
      <c r="J81" s="177">
        <f>'Sabiqa Month'!J29</f>
        <v>0</v>
      </c>
      <c r="K81" s="176">
        <f>'Sabiqa Month'!K29</f>
        <v>0</v>
      </c>
      <c r="L81" s="177">
        <f>'Sabiqa Month'!L29</f>
        <v>0</v>
      </c>
      <c r="M81" s="176">
        <f>'Sabiqa Month'!M29</f>
        <v>0</v>
      </c>
      <c r="N81" s="177">
        <f>'Sabiqa Month'!N29</f>
        <v>0</v>
      </c>
      <c r="O81" s="178">
        <f>'Sabiqa Month'!O29</f>
        <v>0</v>
      </c>
      <c r="P81" s="174">
        <f>'Sabiqa Month'!P29</f>
        <v>0</v>
      </c>
      <c r="Q81" s="177">
        <f>'Sabiqa Month'!Q29</f>
        <v>0</v>
      </c>
      <c r="R81" s="123">
        <f>'Sabiqa Month'!R29</f>
        <v>0</v>
      </c>
      <c r="S81" s="73">
        <f>'Sabiqa Month'!S29</f>
        <v>0</v>
      </c>
      <c r="T81" s="157">
        <f t="shared" ref="T81:T83" si="50">T77</f>
        <v>0</v>
      </c>
      <c r="U81" s="323" t="str">
        <f>'Mojuda Month'!T29</f>
        <v>دارالمدینہ</v>
      </c>
      <c r="V81" s="271">
        <f>'Mojuda Month'!U29</f>
        <v>18</v>
      </c>
      <c r="W81" s="41"/>
    </row>
    <row r="82" spans="1:23" ht="23.45" customHeight="1" x14ac:dyDescent="0.4">
      <c r="A82" s="40"/>
      <c r="B82" s="179">
        <f>'Mojuda Month'!B29</f>
        <v>0</v>
      </c>
      <c r="C82" s="180">
        <f>'Mojuda Month'!C29</f>
        <v>0</v>
      </c>
      <c r="D82" s="181">
        <f>'Mojuda Month'!D29</f>
        <v>0</v>
      </c>
      <c r="E82" s="182">
        <f>'Mojuda Month'!E29</f>
        <v>0</v>
      </c>
      <c r="F82" s="180">
        <f>'Mojuda Month'!F29</f>
        <v>0</v>
      </c>
      <c r="G82" s="180">
        <f>'Mojuda Month'!G29</f>
        <v>0</v>
      </c>
      <c r="H82" s="183">
        <f>'Mojuda Month'!H29</f>
        <v>0</v>
      </c>
      <c r="I82" s="182">
        <f>'Mojuda Month'!I29</f>
        <v>0</v>
      </c>
      <c r="J82" s="183">
        <f>'Mojuda Month'!J29</f>
        <v>0</v>
      </c>
      <c r="K82" s="182">
        <f>'Mojuda Month'!K29</f>
        <v>0</v>
      </c>
      <c r="L82" s="183">
        <f>'Mojuda Month'!L29</f>
        <v>0</v>
      </c>
      <c r="M82" s="182">
        <f>'Mojuda Month'!M29</f>
        <v>0</v>
      </c>
      <c r="N82" s="183">
        <f>'Mojuda Month'!N29</f>
        <v>0</v>
      </c>
      <c r="O82" s="184">
        <f>'Mojuda Month'!O29</f>
        <v>0</v>
      </c>
      <c r="P82" s="180">
        <f>'Mojuda Month'!P29</f>
        <v>0</v>
      </c>
      <c r="Q82" s="183">
        <f>'Mojuda Month'!Q29</f>
        <v>0</v>
      </c>
      <c r="R82" s="124">
        <f>'Mojuda Month'!R29</f>
        <v>0</v>
      </c>
      <c r="S82" s="75">
        <f>'Mojuda Month'!S29</f>
        <v>0</v>
      </c>
      <c r="T82" s="158">
        <f t="shared" si="50"/>
        <v>0</v>
      </c>
      <c r="U82" s="324"/>
      <c r="V82" s="272"/>
      <c r="W82" s="41"/>
    </row>
    <row r="83" spans="1:23" ht="23.45" customHeight="1" thickBot="1" x14ac:dyDescent="0.45">
      <c r="A83" s="40"/>
      <c r="B83" s="76">
        <f t="shared" ref="B83:R83" si="51">IF(SUM(B81:B82)=0,0,IF(B81=0,1*100.0001,IF(B82=0,1*-100.0001,(B82/B81*100-100))))</f>
        <v>0</v>
      </c>
      <c r="C83" s="77">
        <f t="shared" si="51"/>
        <v>0</v>
      </c>
      <c r="D83" s="122">
        <f t="shared" si="51"/>
        <v>0</v>
      </c>
      <c r="E83" s="70">
        <f t="shared" si="51"/>
        <v>0</v>
      </c>
      <c r="F83" s="77">
        <f t="shared" si="51"/>
        <v>0</v>
      </c>
      <c r="G83" s="77">
        <f t="shared" si="51"/>
        <v>0</v>
      </c>
      <c r="H83" s="71">
        <f t="shared" si="51"/>
        <v>0</v>
      </c>
      <c r="I83" s="70">
        <f t="shared" si="51"/>
        <v>0</v>
      </c>
      <c r="J83" s="71">
        <f t="shared" si="51"/>
        <v>0</v>
      </c>
      <c r="K83" s="70">
        <f t="shared" si="51"/>
        <v>0</v>
      </c>
      <c r="L83" s="71">
        <f t="shared" si="51"/>
        <v>0</v>
      </c>
      <c r="M83" s="70">
        <f t="shared" si="51"/>
        <v>0</v>
      </c>
      <c r="N83" s="71">
        <f t="shared" si="51"/>
        <v>0</v>
      </c>
      <c r="O83" s="125">
        <f t="shared" si="51"/>
        <v>0</v>
      </c>
      <c r="P83" s="77">
        <f t="shared" si="51"/>
        <v>0</v>
      </c>
      <c r="Q83" s="71">
        <f t="shared" si="51"/>
        <v>0</v>
      </c>
      <c r="R83" s="125">
        <f t="shared" si="51"/>
        <v>0</v>
      </c>
      <c r="S83" s="71">
        <f t="shared" ref="S83" si="52">IF(SUM(S81:S82)=0,0,IF(S81=0,1*100.0001,IF(S82=0,1*-100.0001,(S82/S81*100-100))))</f>
        <v>0</v>
      </c>
      <c r="T83" s="159" t="str">
        <f t="shared" si="50"/>
        <v>ترقی/تنزلی</v>
      </c>
      <c r="U83" s="325"/>
      <c r="V83" s="273"/>
      <c r="W83" s="41"/>
    </row>
    <row r="84" spans="1:23" s="46" customFormat="1" ht="4.1500000000000004" customHeight="1" thickBot="1" x14ac:dyDescent="0.45">
      <c r="A84" s="95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160"/>
      <c r="U84" s="94"/>
      <c r="V84" s="94"/>
      <c r="W84" s="47"/>
    </row>
    <row r="85" spans="1:23" ht="23.45" customHeight="1" x14ac:dyDescent="0.4">
      <c r="A85" s="40"/>
      <c r="B85" s="173">
        <f>'Sabiqa Month'!B30</f>
        <v>0</v>
      </c>
      <c r="C85" s="174">
        <f>'Sabiqa Month'!C30</f>
        <v>0</v>
      </c>
      <c r="D85" s="175">
        <f>'Sabiqa Month'!D30</f>
        <v>0</v>
      </c>
      <c r="E85" s="176">
        <f>'Sabiqa Month'!E30</f>
        <v>0</v>
      </c>
      <c r="F85" s="174">
        <f>'Sabiqa Month'!F30</f>
        <v>0</v>
      </c>
      <c r="G85" s="174">
        <f>'Sabiqa Month'!G30</f>
        <v>0</v>
      </c>
      <c r="H85" s="177">
        <f>'Sabiqa Month'!H30</f>
        <v>0</v>
      </c>
      <c r="I85" s="176">
        <f>'Sabiqa Month'!I30</f>
        <v>0</v>
      </c>
      <c r="J85" s="177">
        <f>'Sabiqa Month'!J30</f>
        <v>0</v>
      </c>
      <c r="K85" s="176">
        <f>'Sabiqa Month'!K30</f>
        <v>0</v>
      </c>
      <c r="L85" s="177">
        <f>'Sabiqa Month'!L30</f>
        <v>0</v>
      </c>
      <c r="M85" s="176">
        <f>'Sabiqa Month'!M30</f>
        <v>0</v>
      </c>
      <c r="N85" s="177">
        <f>'Sabiqa Month'!N30</f>
        <v>0</v>
      </c>
      <c r="O85" s="178">
        <f>'Sabiqa Month'!O30</f>
        <v>0</v>
      </c>
      <c r="P85" s="174">
        <f>'Sabiqa Month'!P30</f>
        <v>0</v>
      </c>
      <c r="Q85" s="177">
        <f>'Sabiqa Month'!Q30</f>
        <v>0</v>
      </c>
      <c r="R85" s="123">
        <f>'Sabiqa Month'!R30</f>
        <v>0</v>
      </c>
      <c r="S85" s="73">
        <f>'Sabiqa Month'!S30</f>
        <v>0</v>
      </c>
      <c r="T85" s="157">
        <f t="shared" ref="T85:T87" si="53">T81</f>
        <v>0</v>
      </c>
      <c r="U85" s="323" t="str">
        <f>'Mojuda Month'!T30</f>
        <v>شعبہ اصلاح برائے قیدیان</v>
      </c>
      <c r="V85" s="271">
        <f>'Mojuda Month'!U30</f>
        <v>19</v>
      </c>
      <c r="W85" s="41"/>
    </row>
    <row r="86" spans="1:23" ht="23.45" customHeight="1" x14ac:dyDescent="0.4">
      <c r="A86" s="40"/>
      <c r="B86" s="179">
        <f>'Mojuda Month'!B30</f>
        <v>0</v>
      </c>
      <c r="C86" s="180">
        <f>'Mojuda Month'!C30</f>
        <v>0</v>
      </c>
      <c r="D86" s="181">
        <f>'Mojuda Month'!D30</f>
        <v>0</v>
      </c>
      <c r="E86" s="182">
        <f>'Mojuda Month'!E30</f>
        <v>0</v>
      </c>
      <c r="F86" s="180">
        <f>'Mojuda Month'!F30</f>
        <v>0</v>
      </c>
      <c r="G86" s="180">
        <f>'Mojuda Month'!G30</f>
        <v>0</v>
      </c>
      <c r="H86" s="183">
        <f>'Mojuda Month'!H30</f>
        <v>0</v>
      </c>
      <c r="I86" s="182">
        <f>'Mojuda Month'!I30</f>
        <v>0</v>
      </c>
      <c r="J86" s="183">
        <f>'Mojuda Month'!J30</f>
        <v>0</v>
      </c>
      <c r="K86" s="182">
        <f>'Mojuda Month'!K30</f>
        <v>0</v>
      </c>
      <c r="L86" s="183">
        <f>'Mojuda Month'!L30</f>
        <v>0</v>
      </c>
      <c r="M86" s="182">
        <f>'Mojuda Month'!M30</f>
        <v>0</v>
      </c>
      <c r="N86" s="183">
        <f>'Mojuda Month'!N30</f>
        <v>0</v>
      </c>
      <c r="O86" s="184">
        <f>'Mojuda Month'!O30</f>
        <v>0</v>
      </c>
      <c r="P86" s="180">
        <f>'Mojuda Month'!P30</f>
        <v>0</v>
      </c>
      <c r="Q86" s="183">
        <f>'Mojuda Month'!Q30</f>
        <v>0</v>
      </c>
      <c r="R86" s="124">
        <f>'Mojuda Month'!R30</f>
        <v>0</v>
      </c>
      <c r="S86" s="75">
        <f>'Mojuda Month'!S30</f>
        <v>0</v>
      </c>
      <c r="T86" s="158">
        <f t="shared" si="53"/>
        <v>0</v>
      </c>
      <c r="U86" s="324"/>
      <c r="V86" s="272"/>
      <c r="W86" s="41"/>
    </row>
    <row r="87" spans="1:23" ht="23.45" customHeight="1" thickBot="1" x14ac:dyDescent="0.45">
      <c r="A87" s="40"/>
      <c r="B87" s="76">
        <f t="shared" ref="B87:R87" si="54">IF(SUM(B85:B86)=0,0,IF(B85=0,1*100.0001,IF(B86=0,1*-100.0001,(B86/B85*100-100))))</f>
        <v>0</v>
      </c>
      <c r="C87" s="77">
        <f t="shared" si="54"/>
        <v>0</v>
      </c>
      <c r="D87" s="122">
        <f t="shared" si="54"/>
        <v>0</v>
      </c>
      <c r="E87" s="70">
        <f t="shared" si="54"/>
        <v>0</v>
      </c>
      <c r="F87" s="77">
        <f t="shared" si="54"/>
        <v>0</v>
      </c>
      <c r="G87" s="77">
        <f t="shared" si="54"/>
        <v>0</v>
      </c>
      <c r="H87" s="71">
        <f t="shared" si="54"/>
        <v>0</v>
      </c>
      <c r="I87" s="70">
        <f t="shared" si="54"/>
        <v>0</v>
      </c>
      <c r="J87" s="71">
        <f t="shared" si="54"/>
        <v>0</v>
      </c>
      <c r="K87" s="70">
        <f t="shared" si="54"/>
        <v>0</v>
      </c>
      <c r="L87" s="71">
        <f t="shared" si="54"/>
        <v>0</v>
      </c>
      <c r="M87" s="70">
        <f t="shared" si="54"/>
        <v>0</v>
      </c>
      <c r="N87" s="71">
        <f t="shared" si="54"/>
        <v>0</v>
      </c>
      <c r="O87" s="125">
        <f t="shared" si="54"/>
        <v>0</v>
      </c>
      <c r="P87" s="77">
        <f t="shared" si="54"/>
        <v>0</v>
      </c>
      <c r="Q87" s="71">
        <f t="shared" si="54"/>
        <v>0</v>
      </c>
      <c r="R87" s="125">
        <f t="shared" si="54"/>
        <v>0</v>
      </c>
      <c r="S87" s="71">
        <f t="shared" ref="S87" si="55">IF(SUM(S85:S86)=0,0,IF(S85=0,1*100.0001,IF(S86=0,1*-100.0001,(S86/S85*100-100))))</f>
        <v>0</v>
      </c>
      <c r="T87" s="159" t="str">
        <f t="shared" si="53"/>
        <v>ترقی/تنزلی</v>
      </c>
      <c r="U87" s="325"/>
      <c r="V87" s="273"/>
      <c r="W87" s="41"/>
    </row>
    <row r="88" spans="1:23" s="46" customFormat="1" ht="4.1500000000000004" customHeight="1" thickBot="1" x14ac:dyDescent="0.45">
      <c r="A88" s="95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160"/>
      <c r="U88" s="94"/>
      <c r="V88" s="94"/>
      <c r="W88" s="47"/>
    </row>
    <row r="89" spans="1:23" ht="23.45" customHeight="1" x14ac:dyDescent="0.4">
      <c r="A89" s="40"/>
      <c r="B89" s="173">
        <f>'Sabiqa Month'!B31</f>
        <v>0</v>
      </c>
      <c r="C89" s="174">
        <f>'Sabiqa Month'!C31</f>
        <v>0</v>
      </c>
      <c r="D89" s="175">
        <f>'Sabiqa Month'!D31</f>
        <v>0</v>
      </c>
      <c r="E89" s="176">
        <f>'Sabiqa Month'!E31</f>
        <v>0</v>
      </c>
      <c r="F89" s="174">
        <f>'Sabiqa Month'!F31</f>
        <v>0</v>
      </c>
      <c r="G89" s="174">
        <f>'Sabiqa Month'!G31</f>
        <v>0</v>
      </c>
      <c r="H89" s="177">
        <f>'Sabiqa Month'!H31</f>
        <v>0</v>
      </c>
      <c r="I89" s="176">
        <f>'Sabiqa Month'!I31</f>
        <v>0</v>
      </c>
      <c r="J89" s="177">
        <f>'Sabiqa Month'!J31</f>
        <v>0</v>
      </c>
      <c r="K89" s="176">
        <f>'Sabiqa Month'!K31</f>
        <v>0</v>
      </c>
      <c r="L89" s="177">
        <f>'Sabiqa Month'!L31</f>
        <v>0</v>
      </c>
      <c r="M89" s="176">
        <f>'Sabiqa Month'!M31</f>
        <v>0</v>
      </c>
      <c r="N89" s="177">
        <f>'Sabiqa Month'!N31</f>
        <v>0</v>
      </c>
      <c r="O89" s="178">
        <f>'Sabiqa Month'!O31</f>
        <v>0</v>
      </c>
      <c r="P89" s="174">
        <f>'Sabiqa Month'!P31</f>
        <v>0</v>
      </c>
      <c r="Q89" s="177">
        <f>'Sabiqa Month'!Q31</f>
        <v>0</v>
      </c>
      <c r="R89" s="123">
        <f>'Sabiqa Month'!R31</f>
        <v>0</v>
      </c>
      <c r="S89" s="73">
        <f>'Sabiqa Month'!S31</f>
        <v>0</v>
      </c>
      <c r="T89" s="157">
        <f t="shared" ref="T89:T91" si="56">T85</f>
        <v>0</v>
      </c>
      <c r="U89" s="323" t="str">
        <f>'Mojuda Month'!T31</f>
        <v>اسپیشل پرسنز ڈیپارٹمنٹ</v>
      </c>
      <c r="V89" s="271">
        <f>'Mojuda Month'!U31</f>
        <v>20</v>
      </c>
      <c r="W89" s="41"/>
    </row>
    <row r="90" spans="1:23" ht="23.45" customHeight="1" x14ac:dyDescent="0.4">
      <c r="A90" s="40"/>
      <c r="B90" s="179">
        <f>'Mojuda Month'!B31</f>
        <v>0</v>
      </c>
      <c r="C90" s="180">
        <f>'Mojuda Month'!C31</f>
        <v>0</v>
      </c>
      <c r="D90" s="181">
        <f>'Mojuda Month'!D31</f>
        <v>0</v>
      </c>
      <c r="E90" s="182">
        <f>'Mojuda Month'!E31</f>
        <v>0</v>
      </c>
      <c r="F90" s="180">
        <f>'Mojuda Month'!F31</f>
        <v>0</v>
      </c>
      <c r="G90" s="180">
        <f>'Mojuda Month'!G31</f>
        <v>0</v>
      </c>
      <c r="H90" s="183">
        <f>'Mojuda Month'!H31</f>
        <v>0</v>
      </c>
      <c r="I90" s="182">
        <f>'Mojuda Month'!I31</f>
        <v>0</v>
      </c>
      <c r="J90" s="183">
        <f>'Mojuda Month'!J31</f>
        <v>0</v>
      </c>
      <c r="K90" s="182">
        <f>'Mojuda Month'!K31</f>
        <v>0</v>
      </c>
      <c r="L90" s="183">
        <f>'Mojuda Month'!L31</f>
        <v>0</v>
      </c>
      <c r="M90" s="182">
        <f>'Mojuda Month'!M31</f>
        <v>0</v>
      </c>
      <c r="N90" s="183">
        <f>'Mojuda Month'!N31</f>
        <v>0</v>
      </c>
      <c r="O90" s="184">
        <f>'Mojuda Month'!O31</f>
        <v>0</v>
      </c>
      <c r="P90" s="180">
        <f>'Mojuda Month'!P31</f>
        <v>0</v>
      </c>
      <c r="Q90" s="183">
        <f>'Mojuda Month'!Q31</f>
        <v>0</v>
      </c>
      <c r="R90" s="124">
        <f>'Mojuda Month'!R31</f>
        <v>0</v>
      </c>
      <c r="S90" s="75">
        <f>'Mojuda Month'!S31</f>
        <v>0</v>
      </c>
      <c r="T90" s="158">
        <f t="shared" si="56"/>
        <v>0</v>
      </c>
      <c r="U90" s="324"/>
      <c r="V90" s="272"/>
      <c r="W90" s="41"/>
    </row>
    <row r="91" spans="1:23" ht="23.45" customHeight="1" thickBot="1" x14ac:dyDescent="0.45">
      <c r="A91" s="40"/>
      <c r="B91" s="76">
        <f t="shared" ref="B91:R91" si="57">IF(SUM(B89:B90)=0,0,IF(B89=0,1*100.0001,IF(B90=0,1*-100.0001,(B90/B89*100-100))))</f>
        <v>0</v>
      </c>
      <c r="C91" s="77">
        <f t="shared" si="57"/>
        <v>0</v>
      </c>
      <c r="D91" s="122">
        <f t="shared" si="57"/>
        <v>0</v>
      </c>
      <c r="E91" s="70">
        <f t="shared" si="57"/>
        <v>0</v>
      </c>
      <c r="F91" s="77">
        <f t="shared" si="57"/>
        <v>0</v>
      </c>
      <c r="G91" s="77">
        <f t="shared" si="57"/>
        <v>0</v>
      </c>
      <c r="H91" s="71">
        <f t="shared" si="57"/>
        <v>0</v>
      </c>
      <c r="I91" s="70">
        <f t="shared" si="57"/>
        <v>0</v>
      </c>
      <c r="J91" s="71">
        <f t="shared" si="57"/>
        <v>0</v>
      </c>
      <c r="K91" s="70">
        <f t="shared" si="57"/>
        <v>0</v>
      </c>
      <c r="L91" s="71">
        <f t="shared" si="57"/>
        <v>0</v>
      </c>
      <c r="M91" s="70">
        <f t="shared" si="57"/>
        <v>0</v>
      </c>
      <c r="N91" s="71">
        <f t="shared" si="57"/>
        <v>0</v>
      </c>
      <c r="O91" s="125">
        <f t="shared" si="57"/>
        <v>0</v>
      </c>
      <c r="P91" s="77">
        <f t="shared" si="57"/>
        <v>0</v>
      </c>
      <c r="Q91" s="71">
        <f t="shared" si="57"/>
        <v>0</v>
      </c>
      <c r="R91" s="125">
        <f t="shared" si="57"/>
        <v>0</v>
      </c>
      <c r="S91" s="71">
        <f t="shared" ref="S91" si="58">IF(SUM(S89:S90)=0,0,IF(S89=0,1*100.0001,IF(S90=0,1*-100.0001,(S90/S89*100-100))))</f>
        <v>0</v>
      </c>
      <c r="T91" s="159" t="str">
        <f t="shared" si="56"/>
        <v>ترقی/تنزلی</v>
      </c>
      <c r="U91" s="325"/>
      <c r="V91" s="273"/>
      <c r="W91" s="41"/>
    </row>
    <row r="92" spans="1:23" s="46" customFormat="1" ht="4.1500000000000004" customHeight="1" thickBot="1" x14ac:dyDescent="0.45">
      <c r="A92" s="95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160"/>
      <c r="U92" s="94"/>
      <c r="V92" s="94"/>
      <c r="W92" s="47"/>
    </row>
    <row r="93" spans="1:23" ht="23.45" customHeight="1" x14ac:dyDescent="0.4">
      <c r="A93" s="40"/>
      <c r="B93" s="173">
        <f>'Sabiqa Month'!B32</f>
        <v>0</v>
      </c>
      <c r="C93" s="174">
        <f>'Sabiqa Month'!C32</f>
        <v>0</v>
      </c>
      <c r="D93" s="175">
        <f>'Sabiqa Month'!D32</f>
        <v>0</v>
      </c>
      <c r="E93" s="176">
        <f>'Sabiqa Month'!E32</f>
        <v>0</v>
      </c>
      <c r="F93" s="174">
        <f>'Sabiqa Month'!F32</f>
        <v>0</v>
      </c>
      <c r="G93" s="174">
        <f>'Sabiqa Month'!G32</f>
        <v>0</v>
      </c>
      <c r="H93" s="177">
        <f>'Sabiqa Month'!H32</f>
        <v>0</v>
      </c>
      <c r="I93" s="176">
        <f>'Sabiqa Month'!I32</f>
        <v>0</v>
      </c>
      <c r="J93" s="177">
        <f>'Sabiqa Month'!J32</f>
        <v>0</v>
      </c>
      <c r="K93" s="176">
        <f>'Sabiqa Month'!K32</f>
        <v>0</v>
      </c>
      <c r="L93" s="177">
        <f>'Sabiqa Month'!L32</f>
        <v>0</v>
      </c>
      <c r="M93" s="176">
        <f>'Sabiqa Month'!M32</f>
        <v>0</v>
      </c>
      <c r="N93" s="177">
        <f>'Sabiqa Month'!N32</f>
        <v>0</v>
      </c>
      <c r="O93" s="178">
        <f>'Sabiqa Month'!O32</f>
        <v>0</v>
      </c>
      <c r="P93" s="174">
        <f>'Sabiqa Month'!P32</f>
        <v>0</v>
      </c>
      <c r="Q93" s="177">
        <f>'Sabiqa Month'!Q32</f>
        <v>0</v>
      </c>
      <c r="R93" s="123">
        <f>'Sabiqa Month'!R32</f>
        <v>0</v>
      </c>
      <c r="S93" s="73">
        <f>'Sabiqa Month'!S32</f>
        <v>0</v>
      </c>
      <c r="T93" s="157">
        <f t="shared" ref="T93:T95" si="59">T89</f>
        <v>0</v>
      </c>
      <c r="U93" s="323" t="str">
        <f>'Mojuda Month'!T32</f>
        <v>فیضان مرشد ڈیپارٹمنٹ</v>
      </c>
      <c r="V93" s="271">
        <f>'Mojuda Month'!U32</f>
        <v>21</v>
      </c>
      <c r="W93" s="41"/>
    </row>
    <row r="94" spans="1:23" ht="23.45" customHeight="1" x14ac:dyDescent="0.4">
      <c r="A94" s="40"/>
      <c r="B94" s="179">
        <f>'Mojuda Month'!B32</f>
        <v>0</v>
      </c>
      <c r="C94" s="180">
        <f>'Mojuda Month'!C32</f>
        <v>0</v>
      </c>
      <c r="D94" s="181">
        <f>'Mojuda Month'!D32</f>
        <v>0</v>
      </c>
      <c r="E94" s="182">
        <f>'Mojuda Month'!E32</f>
        <v>0</v>
      </c>
      <c r="F94" s="180">
        <f>'Mojuda Month'!F32</f>
        <v>0</v>
      </c>
      <c r="G94" s="180">
        <f>'Mojuda Month'!G32</f>
        <v>0</v>
      </c>
      <c r="H94" s="183">
        <f>'Mojuda Month'!H32</f>
        <v>0</v>
      </c>
      <c r="I94" s="182">
        <f>'Mojuda Month'!I32</f>
        <v>0</v>
      </c>
      <c r="J94" s="183">
        <f>'Mojuda Month'!J32</f>
        <v>0</v>
      </c>
      <c r="K94" s="182">
        <f>'Mojuda Month'!K32</f>
        <v>0</v>
      </c>
      <c r="L94" s="183">
        <f>'Mojuda Month'!L32</f>
        <v>0</v>
      </c>
      <c r="M94" s="182">
        <f>'Mojuda Month'!M32</f>
        <v>0</v>
      </c>
      <c r="N94" s="183">
        <f>'Mojuda Month'!N32</f>
        <v>0</v>
      </c>
      <c r="O94" s="184">
        <f>'Mojuda Month'!O32</f>
        <v>0</v>
      </c>
      <c r="P94" s="180">
        <f>'Mojuda Month'!P32</f>
        <v>0</v>
      </c>
      <c r="Q94" s="183">
        <f>'Mojuda Month'!Q32</f>
        <v>0</v>
      </c>
      <c r="R94" s="124">
        <f>'Mojuda Month'!R32</f>
        <v>0</v>
      </c>
      <c r="S94" s="75">
        <f>'Mojuda Month'!S32</f>
        <v>0</v>
      </c>
      <c r="T94" s="158">
        <f t="shared" si="59"/>
        <v>0</v>
      </c>
      <c r="U94" s="324"/>
      <c r="V94" s="272"/>
      <c r="W94" s="41"/>
    </row>
    <row r="95" spans="1:23" ht="23.45" customHeight="1" thickBot="1" x14ac:dyDescent="0.45">
      <c r="A95" s="40"/>
      <c r="B95" s="76">
        <f t="shared" ref="B95:R95" si="60">IF(SUM(B93:B94)=0,0,IF(B93=0,1*100.0001,IF(B94=0,1*-100.0001,(B94/B93*100-100))))</f>
        <v>0</v>
      </c>
      <c r="C95" s="77">
        <f t="shared" si="60"/>
        <v>0</v>
      </c>
      <c r="D95" s="122">
        <f t="shared" si="60"/>
        <v>0</v>
      </c>
      <c r="E95" s="70">
        <f t="shared" si="60"/>
        <v>0</v>
      </c>
      <c r="F95" s="77">
        <f t="shared" si="60"/>
        <v>0</v>
      </c>
      <c r="G95" s="77">
        <f t="shared" si="60"/>
        <v>0</v>
      </c>
      <c r="H95" s="71">
        <f t="shared" si="60"/>
        <v>0</v>
      </c>
      <c r="I95" s="70">
        <f t="shared" si="60"/>
        <v>0</v>
      </c>
      <c r="J95" s="71">
        <f t="shared" si="60"/>
        <v>0</v>
      </c>
      <c r="K95" s="70">
        <f t="shared" si="60"/>
        <v>0</v>
      </c>
      <c r="L95" s="71">
        <f t="shared" si="60"/>
        <v>0</v>
      </c>
      <c r="M95" s="70">
        <f t="shared" si="60"/>
        <v>0</v>
      </c>
      <c r="N95" s="71">
        <f t="shared" si="60"/>
        <v>0</v>
      </c>
      <c r="O95" s="125">
        <f t="shared" si="60"/>
        <v>0</v>
      </c>
      <c r="P95" s="77">
        <f t="shared" si="60"/>
        <v>0</v>
      </c>
      <c r="Q95" s="71">
        <f t="shared" si="60"/>
        <v>0</v>
      </c>
      <c r="R95" s="125">
        <f t="shared" si="60"/>
        <v>0</v>
      </c>
      <c r="S95" s="71">
        <f t="shared" ref="S95" si="61">IF(SUM(S93:S94)=0,0,IF(S93=0,1*100.0001,IF(S94=0,1*-100.0001,(S94/S93*100-100))))</f>
        <v>0</v>
      </c>
      <c r="T95" s="159" t="str">
        <f t="shared" si="59"/>
        <v>ترقی/تنزلی</v>
      </c>
      <c r="U95" s="325"/>
      <c r="V95" s="273"/>
      <c r="W95" s="41"/>
    </row>
    <row r="96" spans="1:23" s="46" customFormat="1" ht="4.1500000000000004" customHeight="1" thickBot="1" x14ac:dyDescent="0.45">
      <c r="A96" s="95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160"/>
      <c r="U96" s="94"/>
      <c r="V96" s="94"/>
      <c r="W96" s="47"/>
    </row>
    <row r="97" spans="1:23" ht="28.5" customHeight="1" x14ac:dyDescent="0.4">
      <c r="A97" s="40"/>
      <c r="B97" s="78">
        <f t="shared" ref="B97:R97" si="62">B13+B17+B21+B25+B29+B33+B37+B41+B45+B49+B53+B57+B61+B65+B69</f>
        <v>0</v>
      </c>
      <c r="C97" s="79">
        <f t="shared" si="62"/>
        <v>0</v>
      </c>
      <c r="D97" s="79">
        <f t="shared" si="62"/>
        <v>0</v>
      </c>
      <c r="E97" s="81">
        <f t="shared" si="62"/>
        <v>0</v>
      </c>
      <c r="F97" s="79">
        <f t="shared" si="62"/>
        <v>0</v>
      </c>
      <c r="G97" s="79">
        <f t="shared" si="62"/>
        <v>0</v>
      </c>
      <c r="H97" s="80">
        <f t="shared" si="62"/>
        <v>0</v>
      </c>
      <c r="I97" s="81">
        <f t="shared" si="62"/>
        <v>0</v>
      </c>
      <c r="J97" s="80">
        <f t="shared" si="62"/>
        <v>0</v>
      </c>
      <c r="K97" s="81">
        <f t="shared" si="62"/>
        <v>0</v>
      </c>
      <c r="L97" s="80">
        <f t="shared" si="62"/>
        <v>0</v>
      </c>
      <c r="M97" s="81">
        <f t="shared" si="62"/>
        <v>0</v>
      </c>
      <c r="N97" s="80">
        <f t="shared" si="62"/>
        <v>0</v>
      </c>
      <c r="O97" s="126">
        <f t="shared" si="62"/>
        <v>0</v>
      </c>
      <c r="P97" s="79">
        <f t="shared" si="62"/>
        <v>0</v>
      </c>
      <c r="Q97" s="80">
        <f t="shared" si="62"/>
        <v>0</v>
      </c>
      <c r="R97" s="126">
        <f>R13+R17+R21+R25+R29+R33+R37+R41+R45+R49+R53+R57+R61+R65+R69+R73+R77+R81+R85+R89+R93</f>
        <v>0</v>
      </c>
      <c r="S97" s="80">
        <f>S13+S17+S21+S25+S29+S33+S37+S41+S45+S49+S53+S57+S61+S65+S69+S73+S77+S81+S85+S89+S93</f>
        <v>0</v>
      </c>
      <c r="T97" s="157">
        <f>T69</f>
        <v>0</v>
      </c>
      <c r="U97" s="304" t="s">
        <v>20</v>
      </c>
      <c r="V97" s="305"/>
      <c r="W97" s="41"/>
    </row>
    <row r="98" spans="1:23" ht="26.25" customHeight="1" x14ac:dyDescent="0.4">
      <c r="A98" s="40"/>
      <c r="B98" s="82">
        <f t="shared" ref="B98:R98" si="63">B14+B18+B22+B26+B30+B34+B38+B42+B46+B50+B54+B58+B62+B66+B70</f>
        <v>0</v>
      </c>
      <c r="C98" s="74">
        <f t="shared" si="63"/>
        <v>0</v>
      </c>
      <c r="D98" s="74">
        <f t="shared" si="63"/>
        <v>0</v>
      </c>
      <c r="E98" s="68">
        <f t="shared" si="63"/>
        <v>0</v>
      </c>
      <c r="F98" s="74">
        <f t="shared" si="63"/>
        <v>0</v>
      </c>
      <c r="G98" s="74">
        <f t="shared" si="63"/>
        <v>0</v>
      </c>
      <c r="H98" s="69">
        <f t="shared" si="63"/>
        <v>0</v>
      </c>
      <c r="I98" s="68">
        <f t="shared" si="63"/>
        <v>0</v>
      </c>
      <c r="J98" s="69">
        <f t="shared" si="63"/>
        <v>0</v>
      </c>
      <c r="K98" s="68">
        <f t="shared" si="63"/>
        <v>0</v>
      </c>
      <c r="L98" s="69">
        <f t="shared" si="63"/>
        <v>0</v>
      </c>
      <c r="M98" s="68">
        <f t="shared" si="63"/>
        <v>0</v>
      </c>
      <c r="N98" s="69">
        <f t="shared" si="63"/>
        <v>0</v>
      </c>
      <c r="O98" s="124">
        <f t="shared" si="63"/>
        <v>0</v>
      </c>
      <c r="P98" s="74">
        <f t="shared" si="63"/>
        <v>0</v>
      </c>
      <c r="Q98" s="69">
        <f t="shared" si="63"/>
        <v>0</v>
      </c>
      <c r="R98" s="124">
        <f>R14+R18+R22+R26+R30+R34+R38+R42+R46+R50+R54+R58+R62+R66+R70+R74+R78+R82+R86+R90+R94</f>
        <v>0</v>
      </c>
      <c r="S98" s="69">
        <f>S14+S18+S22+S26+S30+S34+S38+S42+S46+S50+S54+S58+S62+S66+S70+S74+S78+S82+S86+S90+S94</f>
        <v>0</v>
      </c>
      <c r="T98" s="158">
        <f>T70</f>
        <v>0</v>
      </c>
      <c r="U98" s="304" t="s">
        <v>24</v>
      </c>
      <c r="V98" s="305"/>
      <c r="W98" s="41"/>
    </row>
    <row r="99" spans="1:23" ht="27" customHeight="1" thickBot="1" x14ac:dyDescent="0.45">
      <c r="A99" s="40"/>
      <c r="B99" s="83">
        <f t="shared" ref="B99:R99" si="64">IF(SUM(B97:B98)=0,0,IF(B97=0,1*100.0001,IF(B98=0,1*-100.0001,(B98/B97*100-100))))</f>
        <v>0</v>
      </c>
      <c r="C99" s="84">
        <f t="shared" si="64"/>
        <v>0</v>
      </c>
      <c r="D99" s="84">
        <f t="shared" si="64"/>
        <v>0</v>
      </c>
      <c r="E99" s="86">
        <f t="shared" si="64"/>
        <v>0</v>
      </c>
      <c r="F99" s="84">
        <f t="shared" si="64"/>
        <v>0</v>
      </c>
      <c r="G99" s="84">
        <f t="shared" si="64"/>
        <v>0</v>
      </c>
      <c r="H99" s="85">
        <f t="shared" si="64"/>
        <v>0</v>
      </c>
      <c r="I99" s="86">
        <f t="shared" si="64"/>
        <v>0</v>
      </c>
      <c r="J99" s="85">
        <f t="shared" si="64"/>
        <v>0</v>
      </c>
      <c r="K99" s="86">
        <f t="shared" si="64"/>
        <v>0</v>
      </c>
      <c r="L99" s="85">
        <f t="shared" si="64"/>
        <v>0</v>
      </c>
      <c r="M99" s="86">
        <f t="shared" si="64"/>
        <v>0</v>
      </c>
      <c r="N99" s="85">
        <f t="shared" si="64"/>
        <v>0</v>
      </c>
      <c r="O99" s="127">
        <f t="shared" si="64"/>
        <v>0</v>
      </c>
      <c r="P99" s="84">
        <f t="shared" si="64"/>
        <v>0</v>
      </c>
      <c r="Q99" s="85">
        <f t="shared" si="64"/>
        <v>0</v>
      </c>
      <c r="R99" s="127">
        <f t="shared" si="64"/>
        <v>0</v>
      </c>
      <c r="S99" s="85">
        <f t="shared" ref="S99" si="65">IF(SUM(S97:S98)=0,0,IF(S97=0,1*100.0001,IF(S98=0,1*-100.0001,(S98/S97*100-100))))</f>
        <v>0</v>
      </c>
      <c r="T99" s="159" t="str">
        <f>T71</f>
        <v>ترقی/تنزلی</v>
      </c>
      <c r="U99" s="302" t="s">
        <v>10</v>
      </c>
      <c r="V99" s="303"/>
      <c r="W99" s="41"/>
    </row>
    <row r="100" spans="1:23" ht="3.75" customHeight="1" thickBot="1" x14ac:dyDescent="0.45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51"/>
      <c r="U100" s="49"/>
      <c r="V100" s="49"/>
      <c r="W100" s="50"/>
    </row>
    <row r="101" spans="1:23" ht="18" thickTop="1" x14ac:dyDescent="0.4"/>
  </sheetData>
  <sheetProtection algorithmName="SHA-512" hashValue="NMGqxRvb1JNRllI8uboVtsjZBoQB9tnBTV72tHAJmeUM1LXoO0PR+qFpxL0cwRuXgI+w/1KJtcF1I53eBD41fw==" saltValue="lL6ZC3IXdhKTPl9p1IGIIg==" spinCount="100000" sheet="1" formatCells="0" formatColumns="0" formatRows="0" insertColumns="0" insertRows="0" insertHyperlinks="0" deleteColumns="0" deleteRows="0" sort="0" autoFilter="0" pivotTables="0"/>
  <mergeCells count="77">
    <mergeCell ref="U85:U87"/>
    <mergeCell ref="V85:V87"/>
    <mergeCell ref="U89:U91"/>
    <mergeCell ref="V89:V91"/>
    <mergeCell ref="U93:U95"/>
    <mergeCell ref="V93:V95"/>
    <mergeCell ref="U73:U75"/>
    <mergeCell ref="V73:V75"/>
    <mergeCell ref="U77:U79"/>
    <mergeCell ref="V77:V79"/>
    <mergeCell ref="U81:U83"/>
    <mergeCell ref="V81:V83"/>
    <mergeCell ref="B10:D10"/>
    <mergeCell ref="E10:H10"/>
    <mergeCell ref="I10:J10"/>
    <mergeCell ref="K10:L10"/>
    <mergeCell ref="M10:N10"/>
    <mergeCell ref="E9:H9"/>
    <mergeCell ref="I9:J9"/>
    <mergeCell ref="K9:L9"/>
    <mergeCell ref="M9:N9"/>
    <mergeCell ref="O9:Q9"/>
    <mergeCell ref="U57:U59"/>
    <mergeCell ref="V57:V59"/>
    <mergeCell ref="U25:U27"/>
    <mergeCell ref="V25:V27"/>
    <mergeCell ref="U13:U15"/>
    <mergeCell ref="V13:V15"/>
    <mergeCell ref="U17:U19"/>
    <mergeCell ref="V17:V19"/>
    <mergeCell ref="U21:U23"/>
    <mergeCell ref="V21:V23"/>
    <mergeCell ref="U29:U31"/>
    <mergeCell ref="V29:V31"/>
    <mergeCell ref="U33:U35"/>
    <mergeCell ref="U49:U51"/>
    <mergeCell ref="V49:V51"/>
    <mergeCell ref="U53:U55"/>
    <mergeCell ref="U37:U39"/>
    <mergeCell ref="V37:V39"/>
    <mergeCell ref="U41:U43"/>
    <mergeCell ref="V53:V55"/>
    <mergeCell ref="U99:V99"/>
    <mergeCell ref="U97:V97"/>
    <mergeCell ref="U98:V98"/>
    <mergeCell ref="U61:U63"/>
    <mergeCell ref="V61:V63"/>
    <mergeCell ref="U65:U67"/>
    <mergeCell ref="V65:V67"/>
    <mergeCell ref="U69:U71"/>
    <mergeCell ref="V69:V71"/>
    <mergeCell ref="V41:V43"/>
    <mergeCell ref="U45:U47"/>
    <mergeCell ref="V45:V47"/>
    <mergeCell ref="V33:V35"/>
    <mergeCell ref="A1:W1"/>
    <mergeCell ref="T2:V2"/>
    <mergeCell ref="T3:V3"/>
    <mergeCell ref="T5:V5"/>
    <mergeCell ref="T6:V7"/>
    <mergeCell ref="B2:D2"/>
    <mergeCell ref="B3:D3"/>
    <mergeCell ref="B5:D5"/>
    <mergeCell ref="B6:D7"/>
    <mergeCell ref="F2:R3"/>
    <mergeCell ref="F7:R7"/>
    <mergeCell ref="G5:H5"/>
    <mergeCell ref="O10:Q10"/>
    <mergeCell ref="R10:S10"/>
    <mergeCell ref="B9:D9"/>
    <mergeCell ref="I5:K5"/>
    <mergeCell ref="M5:N5"/>
    <mergeCell ref="O5:Q5"/>
    <mergeCell ref="V9:V11"/>
    <mergeCell ref="T9:T11"/>
    <mergeCell ref="U9:U11"/>
    <mergeCell ref="R9:S9"/>
  </mergeCells>
  <conditionalFormatting sqref="B3 B6 U13:U15 E3 E6:L6 E7:F7">
    <cfRule type="cellIs" dxfId="14" priority="93" operator="equal">
      <formula>0</formula>
    </cfRule>
  </conditionalFormatting>
  <conditionalFormatting sqref="T13">
    <cfRule type="cellIs" dxfId="13" priority="92" operator="equal">
      <formula>0</formula>
    </cfRule>
  </conditionalFormatting>
  <conditionalFormatting sqref="T14 G5">
    <cfRule type="cellIs" dxfId="12" priority="91" operator="equal">
      <formula>0</formula>
    </cfRule>
  </conditionalFormatting>
  <conditionalFormatting sqref="T97">
    <cfRule type="cellIs" dxfId="11" priority="89" operator="equal">
      <formula>0</formula>
    </cfRule>
  </conditionalFormatting>
  <conditionalFormatting sqref="T98">
    <cfRule type="cellIs" dxfId="10" priority="88" operator="equal">
      <formula>0</formula>
    </cfRule>
  </conditionalFormatting>
  <conditionalFormatting sqref="N6:P6">
    <cfRule type="cellIs" dxfId="9" priority="86" operator="equal">
      <formula>0</formula>
    </cfRule>
  </conditionalFormatting>
  <conditionalFormatting sqref="T3">
    <cfRule type="cellIs" dxfId="8" priority="24" operator="equal">
      <formula>0</formula>
    </cfRule>
  </conditionalFormatting>
  <conditionalFormatting sqref="T6">
    <cfRule type="cellIs" dxfId="7" priority="23" operator="equal">
      <formula>0</formula>
    </cfRule>
  </conditionalFormatting>
  <conditionalFormatting sqref="M5:N5">
    <cfRule type="cellIs" dxfId="6" priority="12" operator="equal">
      <formula>0</formula>
    </cfRule>
  </conditionalFormatting>
  <conditionalFormatting sqref="U17:U19 U21:U23 U25:U27 U29:U31 U33:U35 U37:U39 U41:U43 U45:U47 U49:U51 U53:U55 U57:U59 U61:U63 U65:U67 U69:U71">
    <cfRule type="cellIs" dxfId="5" priority="6" operator="equal">
      <formula>0</formula>
    </cfRule>
  </conditionalFormatting>
  <conditionalFormatting sqref="T17 T21 T25 T29 T33 T37 T41 T45 T49 T53 T57 T61 T65 T69">
    <cfRule type="cellIs" dxfId="4" priority="5" operator="equal">
      <formula>0</formula>
    </cfRule>
  </conditionalFormatting>
  <conditionalFormatting sqref="T18 T22 T26 T30 T34 T38 T42 T46 T50 T54 T58 T62 T66 T70">
    <cfRule type="cellIs" dxfId="3" priority="4" operator="equal">
      <formula>0</formula>
    </cfRule>
  </conditionalFormatting>
  <conditionalFormatting sqref="U73:U75 U77:U79 U81:U83 U85:U87 U89:U91 U93:U95">
    <cfRule type="cellIs" dxfId="2" priority="3" operator="equal">
      <formula>0</formula>
    </cfRule>
  </conditionalFormatting>
  <conditionalFormatting sqref="T73 T77 T81 T85 T89 T93">
    <cfRule type="cellIs" dxfId="1" priority="2" operator="equal">
      <formula>0</formula>
    </cfRule>
  </conditionalFormatting>
  <conditionalFormatting sqref="T74 T78 T82 T86 T90 T94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2022-02-04T15:25:56Z</cp:lastPrinted>
  <dcterms:created xsi:type="dcterms:W3CDTF">2002-05-03T06:31:37Z</dcterms:created>
  <dcterms:modified xsi:type="dcterms:W3CDTF">2022-02-04T15:28:54Z</dcterms:modified>
</cp:coreProperties>
</file>